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volleybalbond-my.sharepoint.com/personal/jeroen_ros_nevobo_nl/Documents/bureaublad/bestanden voor nieuwe site/"/>
    </mc:Choice>
  </mc:AlternateContent>
  <xr:revisionPtr revIDLastSave="0" documentId="8_{51DB69A9-597A-4B05-AE89-8A5F6C5DEF4B}" xr6:coauthVersionLast="47" xr6:coauthVersionMax="47" xr10:uidLastSave="{00000000-0000-0000-0000-000000000000}"/>
  <bookViews>
    <workbookView xWindow="-120" yWindow="-120" windowWidth="29040" windowHeight="15840" activeTab="2" xr2:uid="{BF76BE78-E7A7-44A0-8D2C-A16EDD5363B9}"/>
  </bookViews>
  <sheets>
    <sheet name="Toernooikalender zon" sheetId="1" r:id="rId1"/>
    <sheet name="Toernooikalender zat" sheetId="2" r:id="rId2"/>
    <sheet name="Den Bosch" sheetId="3" r:id="rId3"/>
    <sheet name="Eindhoven" sheetId="4" r:id="rId4"/>
    <sheet name="Boxmeer 1-3" sheetId="5" r:id="rId5"/>
    <sheet name="Boxmeer 4-6" sheetId="10" r:id="rId6"/>
    <sheet name="NML 1-3" sheetId="6" r:id="rId7"/>
    <sheet name="NML 4-6" sheetId="7" r:id="rId8"/>
    <sheet name="Kempen" sheetId="9" r:id="rId9"/>
    <sheet name="Alblasserwaard" sheetId="12" r:id="rId10"/>
    <sheet name="Zuid Limburg" sheetId="8" r:id="rId11"/>
    <sheet name="Rotterdam" sheetId="11" r:id="rId12"/>
    <sheet name="West Brabant" sheetId="15" r:id="rId13"/>
    <sheet name="Midden Brabant" sheetId="13" r:id="rId14"/>
    <sheet name="Zeeland" sheetId="16" r:id="rId15"/>
  </sheets>
  <definedNames>
    <definedName name="_xlnm._FilterDatabase" localSheetId="6" hidden="1">'NML 1-3'!$A$5:$K$5</definedName>
    <definedName name="_xlnm.Print_Area" localSheetId="0">Tabel1[#All]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7" i="6" l="1"/>
  <c r="B26" i="6"/>
  <c r="B32" i="6"/>
  <c r="B33" i="6"/>
  <c r="A33" i="2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K19" i="16"/>
  <c r="K19" i="13"/>
  <c r="K19" i="15"/>
  <c r="K19" i="11"/>
  <c r="K19" i="12"/>
  <c r="K35" i="9"/>
  <c r="K19" i="9"/>
  <c r="K19" i="8"/>
  <c r="K81" i="6"/>
  <c r="B79" i="6"/>
  <c r="B78" i="6"/>
  <c r="B77" i="6"/>
  <c r="B76" i="6"/>
  <c r="B72" i="6"/>
  <c r="B71" i="6"/>
  <c r="B70" i="6"/>
  <c r="B69" i="6"/>
  <c r="B68" i="6"/>
  <c r="B65" i="6"/>
  <c r="B64" i="6"/>
  <c r="B63" i="6"/>
  <c r="B62" i="6"/>
  <c r="B61" i="6"/>
  <c r="B58" i="6"/>
  <c r="B57" i="6"/>
  <c r="B56" i="6"/>
  <c r="B55" i="6"/>
  <c r="B51" i="6"/>
  <c r="B50" i="6"/>
  <c r="B49" i="6"/>
  <c r="B48" i="6"/>
  <c r="B44" i="6"/>
  <c r="B41" i="6"/>
  <c r="B47" i="6"/>
  <c r="B40" i="6"/>
  <c r="B31" i="6"/>
  <c r="B25" i="6"/>
  <c r="B24" i="6"/>
  <c r="B23" i="6"/>
  <c r="B19" i="6"/>
  <c r="B16" i="6"/>
  <c r="B15" i="6"/>
  <c r="B11" i="6"/>
  <c r="B10" i="6"/>
  <c r="B22" i="6"/>
  <c r="B14" i="6"/>
  <c r="B7" i="6"/>
  <c r="K63" i="10"/>
  <c r="B61" i="10"/>
  <c r="B59" i="10"/>
  <c r="B57" i="10"/>
  <c r="B55" i="10"/>
  <c r="B53" i="10"/>
  <c r="B51" i="10"/>
  <c r="B49" i="10"/>
  <c r="B47" i="10"/>
  <c r="B45" i="10"/>
  <c r="B43" i="10"/>
  <c r="B41" i="10"/>
  <c r="B34" i="10"/>
  <c r="B32" i="10"/>
  <c r="B30" i="10"/>
  <c r="B28" i="10"/>
  <c r="B26" i="10"/>
  <c r="B24" i="10"/>
  <c r="B22" i="10"/>
  <c r="B20" i="10"/>
  <c r="B18" i="10"/>
  <c r="B16" i="10"/>
  <c r="B14" i="10"/>
  <c r="B12" i="10"/>
  <c r="B10" i="10"/>
  <c r="B39" i="10"/>
  <c r="B8" i="10"/>
  <c r="K19" i="5"/>
  <c r="K19" i="4"/>
  <c r="K19" i="3"/>
  <c r="A5" i="2"/>
  <c r="A6" i="2" s="1"/>
  <c r="A7" i="2" s="1"/>
  <c r="A5" i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K35" i="7"/>
  <c r="A8" i="2" l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</calcChain>
</file>

<file path=xl/sharedStrings.xml><?xml version="1.0" encoding="utf-8"?>
<sst xmlns="http://schemas.openxmlformats.org/spreadsheetml/2006/main" count="680" uniqueCount="304">
  <si>
    <t>CMV Toernooikalender seizoen 2023-2024</t>
  </si>
  <si>
    <t>Speelgebied</t>
  </si>
  <si>
    <t>Eindhoven</t>
  </si>
  <si>
    <t xml:space="preserve">NM Limburg </t>
  </si>
  <si>
    <t>Z Limburg</t>
  </si>
  <si>
    <t>Midden Brabant</t>
  </si>
  <si>
    <t>Kempen</t>
  </si>
  <si>
    <t xml:space="preserve">Kempen </t>
  </si>
  <si>
    <t>West Brabant</t>
  </si>
  <si>
    <t>Datum</t>
  </si>
  <si>
    <t xml:space="preserve">N 1 t/m 6 </t>
  </si>
  <si>
    <t>N 1 t/m 3</t>
  </si>
  <si>
    <t>N 4 t/m 6</t>
  </si>
  <si>
    <t>Herfstvakantie 15-10-23 t/m 23-10-23</t>
  </si>
  <si>
    <t>Intocht Sinterklaas 18-11-23</t>
  </si>
  <si>
    <t>Sinterklaas</t>
  </si>
  <si>
    <t>Kerstvakantie  23-12-23 t/m 07-01-24</t>
  </si>
  <si>
    <t>Voorronde NOJK 06-01-24</t>
  </si>
  <si>
    <t>res</t>
  </si>
  <si>
    <t>Carnaval + voorjaarsvakantie 10-02-24 t/m 18-02-24</t>
  </si>
  <si>
    <t>Rotterdam</t>
  </si>
  <si>
    <t>Alblasserwaard</t>
  </si>
  <si>
    <t>Zeeland</t>
  </si>
  <si>
    <t>N 1 t/m 4</t>
  </si>
  <si>
    <t>N 1 t/m 6</t>
  </si>
  <si>
    <t>Toernooikalender Speelgebied Den Bosch</t>
  </si>
  <si>
    <t xml:space="preserve">   Inschrijving gecontroleerd op nevobo.nl</t>
  </si>
  <si>
    <t>Ronde</t>
  </si>
  <si>
    <t>Plaats</t>
  </si>
  <si>
    <t>Code</t>
  </si>
  <si>
    <t>Sporthal</t>
  </si>
  <si>
    <t>Velden</t>
  </si>
  <si>
    <t>Tijd</t>
  </si>
  <si>
    <t>1e wedstrijd</t>
  </si>
  <si>
    <t>Organisatie</t>
  </si>
  <si>
    <t>Bijzonderheden</t>
  </si>
  <si>
    <t>Declaratie zaalhuur</t>
  </si>
  <si>
    <t>Veghel</t>
  </si>
  <si>
    <t>VEGSC</t>
  </si>
  <si>
    <t>1000-1800</t>
  </si>
  <si>
    <t>VV Skunk</t>
  </si>
  <si>
    <t>Zaltbommel</t>
  </si>
  <si>
    <t>Phoenix</t>
  </si>
  <si>
    <t>Schijndel</t>
  </si>
  <si>
    <t>VCH Schijndel</t>
  </si>
  <si>
    <t>Spirit</t>
  </si>
  <si>
    <t>Berlicum</t>
  </si>
  <si>
    <t>Hands Up</t>
  </si>
  <si>
    <t>Totaal zaalhuur</t>
  </si>
  <si>
    <t>Toernooikalender Speelgebied Eindhoven</t>
  </si>
  <si>
    <t>Breughel</t>
  </si>
  <si>
    <t>Pieter Breughel</t>
  </si>
  <si>
    <t>St oedenrode</t>
  </si>
  <si>
    <t>VV Rooi</t>
  </si>
  <si>
    <t>Beek en Donk</t>
  </si>
  <si>
    <t>Bedovo</t>
  </si>
  <si>
    <t>Helmond</t>
  </si>
  <si>
    <t>VC Polaris</t>
  </si>
  <si>
    <t>MVC de Hangar</t>
  </si>
  <si>
    <t>Mierlo</t>
  </si>
  <si>
    <t>DKJO</t>
  </si>
  <si>
    <t>Gemert</t>
  </si>
  <si>
    <t>Were Di</t>
  </si>
  <si>
    <t>Nuenen</t>
  </si>
  <si>
    <t>Nuvo-68</t>
  </si>
  <si>
    <t>Best</t>
  </si>
  <si>
    <t>VVC Best</t>
  </si>
  <si>
    <t>Budel</t>
  </si>
  <si>
    <t>Ledub</t>
  </si>
  <si>
    <t>VCE/PSV</t>
  </si>
  <si>
    <t>Toernooikalender Speelgebied Boxmeer</t>
  </si>
  <si>
    <t>Wie organiseert nu geen N1-N3</t>
  </si>
  <si>
    <t>1e seizoenshelft</t>
  </si>
  <si>
    <t>2e seizoenshelft</t>
  </si>
  <si>
    <t>Wie organiseert nu geen N4-N6</t>
  </si>
  <si>
    <t>Toernooikalender Speelgebied Noord-Midden Limburg</t>
  </si>
  <si>
    <t>Swalmen</t>
  </si>
  <si>
    <t>SWMSP</t>
  </si>
  <si>
    <t>Sportcentrum Swalmen</t>
  </si>
  <si>
    <t>09.30-12.30</t>
  </si>
  <si>
    <t>Vollebalvereniging S'62</t>
  </si>
  <si>
    <t>Panningen</t>
  </si>
  <si>
    <t>PNGPI</t>
  </si>
  <si>
    <t>Piushof</t>
  </si>
  <si>
    <t>10:00-14:00</t>
  </si>
  <si>
    <t>VC Olympia</t>
  </si>
  <si>
    <t>2 rondes van maximaal 6 velden per ronde en een pauze van 30 minuten tussen de 2 rondes in</t>
  </si>
  <si>
    <t xml:space="preserve"> </t>
  </si>
  <si>
    <t>Sevenum</t>
  </si>
  <si>
    <t>SVMKR</t>
  </si>
  <si>
    <t>De Kruisweide</t>
  </si>
  <si>
    <t>09.15-1200</t>
  </si>
  <si>
    <t>VC Arthos ´70</t>
  </si>
  <si>
    <t>Ook Niv 4-6</t>
  </si>
  <si>
    <t>Heel</t>
  </si>
  <si>
    <t>HEERE</t>
  </si>
  <si>
    <t>Sporthal Reutsdael</t>
  </si>
  <si>
    <t>09.00-12.00</t>
  </si>
  <si>
    <t>VC Maasdal</t>
  </si>
  <si>
    <t>Vanaf 13:30 Niv 4-6</t>
  </si>
  <si>
    <t>Grashoek</t>
  </si>
  <si>
    <t>GHKAN</t>
  </si>
  <si>
    <t>De Ankerplaats</t>
  </si>
  <si>
    <t>09:30-17:00</t>
  </si>
  <si>
    <t>Maasbree</t>
  </si>
  <si>
    <t>MBEAD</t>
  </si>
  <si>
    <t>D'n Adelaer</t>
  </si>
  <si>
    <t>09.00-12.30</t>
  </si>
  <si>
    <t>VC Asterix</t>
  </si>
  <si>
    <t>Meerlo</t>
  </si>
  <si>
    <t>MLOBR</t>
  </si>
  <si>
    <t xml:space="preserve"> 't Brugeind</t>
  </si>
  <si>
    <t>10.00-1400</t>
  </si>
  <si>
    <t>Set Up Meerlo</t>
  </si>
  <si>
    <t>Venlo</t>
  </si>
  <si>
    <t>VLOHA</t>
  </si>
  <si>
    <t>Ruben Kogeldans Sporthal</t>
  </si>
  <si>
    <t>Civitas</t>
  </si>
  <si>
    <t>Baarlo LB</t>
  </si>
  <si>
    <t>BLOKA</t>
  </si>
  <si>
    <t>De Kazing</t>
  </si>
  <si>
    <t>09.30-12.00</t>
  </si>
  <si>
    <t>Tupos</t>
  </si>
  <si>
    <t>Vanaf 13:00 Niv 4-6</t>
  </si>
  <si>
    <t>Belfeld</t>
  </si>
  <si>
    <t>BELHA</t>
  </si>
  <si>
    <t>De Hamar</t>
  </si>
  <si>
    <t>10.00-13.00</t>
  </si>
  <si>
    <t>BVC Holyoke</t>
  </si>
  <si>
    <t>Meterik</t>
  </si>
  <si>
    <t>09:30-12:30</t>
  </si>
  <si>
    <t>VC Trivia</t>
  </si>
  <si>
    <t>Nog geen zaalcode</t>
  </si>
  <si>
    <t>Reuver</t>
  </si>
  <si>
    <t>REVSC</t>
  </si>
  <si>
    <t>De Schans</t>
  </si>
  <si>
    <t>13:00-15:30</t>
  </si>
  <si>
    <t>Revocvcb</t>
  </si>
  <si>
    <t>Totaal</t>
  </si>
  <si>
    <t>Toernooikalender Speelgebied De Kempen</t>
  </si>
  <si>
    <t>Toernooikalender Speelgebied Zuid Limburg</t>
  </si>
  <si>
    <t>Maastricht</t>
  </si>
  <si>
    <t>Jokers VC</t>
  </si>
  <si>
    <t>Sittard</t>
  </si>
  <si>
    <t>VC Sittardia</t>
  </si>
  <si>
    <t>Landgraaf</t>
  </si>
  <si>
    <t>LGRBA</t>
  </si>
  <si>
    <t>Banenberg</t>
  </si>
  <si>
    <t>VC Landgraaf</t>
  </si>
  <si>
    <t>Heerlen</t>
  </si>
  <si>
    <t>VC Heerlen</t>
  </si>
  <si>
    <t>Valkenburg</t>
  </si>
  <si>
    <t>VC S.E.C.</t>
  </si>
  <si>
    <t>Kerkrade</t>
  </si>
  <si>
    <t>Furos</t>
  </si>
  <si>
    <t>Toernooikalender Speelgebied Alblasserwaard</t>
  </si>
  <si>
    <t>Hardinxveld-Giessendam</t>
  </si>
  <si>
    <t>OKK'70</t>
  </si>
  <si>
    <t>Asperen</t>
  </si>
  <si>
    <t>WHV</t>
  </si>
  <si>
    <t>Zwijndrecht</t>
  </si>
  <si>
    <t>Hendrik Ido Ambacht</t>
  </si>
  <si>
    <t>1000-1400</t>
  </si>
  <si>
    <t>Vollido</t>
  </si>
  <si>
    <t>Sliedrecht</t>
  </si>
  <si>
    <t>Sliedrecht Sport</t>
  </si>
  <si>
    <t>Meerkerk</t>
  </si>
  <si>
    <t>Volley Meerkerk'95</t>
  </si>
  <si>
    <t>Dordrecht</t>
  </si>
  <si>
    <t>Next Volley</t>
  </si>
  <si>
    <t>Groot Ammers</t>
  </si>
  <si>
    <t>VC Wik</t>
  </si>
  <si>
    <t>Toernooikalender Speelgebied Rotterdam</t>
  </si>
  <si>
    <t>Capelle ad Ijssel</t>
  </si>
  <si>
    <t>VCN</t>
  </si>
  <si>
    <t>za. 13-04-2024</t>
  </si>
  <si>
    <t>Barendrecht</t>
  </si>
  <si>
    <t>Toernooikalender Speelgebied West Brabant</t>
  </si>
  <si>
    <t xml:space="preserve">Toernooikalender Speelgebied Midden Brabant </t>
  </si>
  <si>
    <t>Toernooikalender Speelgebied Zeeland</t>
  </si>
  <si>
    <t>Sas van Gent</t>
  </si>
  <si>
    <t>Savok</t>
  </si>
  <si>
    <t>Kapelle</t>
  </si>
  <si>
    <t>VV Bok</t>
  </si>
  <si>
    <t>Terneuzen</t>
  </si>
  <si>
    <t>Scheldesport</t>
  </si>
  <si>
    <t>Oostburg</t>
  </si>
  <si>
    <t>YVC</t>
  </si>
  <si>
    <t>Axel</t>
  </si>
  <si>
    <t>vv Stevo</t>
  </si>
  <si>
    <t>Vlissingen</t>
  </si>
  <si>
    <t>VVS'92</t>
  </si>
  <si>
    <t>Goes</t>
  </si>
  <si>
    <t>Mytilus</t>
  </si>
  <si>
    <t>Cadzand-Bad</t>
  </si>
  <si>
    <t>Herten</t>
  </si>
  <si>
    <t>HENHH</t>
  </si>
  <si>
    <t>Herteheijm</t>
  </si>
  <si>
    <t>12:00-12:00</t>
  </si>
  <si>
    <t>VC HERO</t>
  </si>
  <si>
    <t>Neer</t>
  </si>
  <si>
    <t>NERMV</t>
  </si>
  <si>
    <t>Maasveld Neer</t>
  </si>
  <si>
    <t>09:30-13:00</t>
  </si>
  <si>
    <t>Accretos</t>
  </si>
  <si>
    <t>Weert</t>
  </si>
  <si>
    <t>WRTBR</t>
  </si>
  <si>
    <t>Aan de Bron</t>
  </si>
  <si>
    <t>09:00-12:00</t>
  </si>
  <si>
    <t>VC Weert</t>
  </si>
  <si>
    <t>Meijel</t>
  </si>
  <si>
    <t>MEIKO</t>
  </si>
  <si>
    <t>De Korref</t>
  </si>
  <si>
    <t>13:00-17:00</t>
  </si>
  <si>
    <t>Peelpush</t>
  </si>
  <si>
    <t>METSP</t>
  </si>
  <si>
    <t>Sporthal Horst</t>
  </si>
  <si>
    <t>Linne</t>
  </si>
  <si>
    <t>LNENI</t>
  </si>
  <si>
    <t>09:00-11:30</t>
  </si>
  <si>
    <t>VC Limax</t>
  </si>
  <si>
    <t>Liessel</t>
  </si>
  <si>
    <t>LSLSM</t>
  </si>
  <si>
    <t>De Smeltkroes</t>
  </si>
  <si>
    <t>10:00-12:00</t>
  </si>
  <si>
    <t>Livoc</t>
  </si>
  <si>
    <t>Krimpen ad Ijssel</t>
  </si>
  <si>
    <t>Volley Lek en Ijssel</t>
  </si>
  <si>
    <t>Oosterhout</t>
  </si>
  <si>
    <t>VOKO</t>
  </si>
  <si>
    <t>Roosendaal</t>
  </si>
  <si>
    <t>Hoogerheide</t>
  </si>
  <si>
    <t>VAT</t>
  </si>
  <si>
    <t>Gavoc'10</t>
  </si>
  <si>
    <t>Oud Gastel</t>
  </si>
  <si>
    <t>Zundert</t>
  </si>
  <si>
    <t>Zuvo</t>
  </si>
  <si>
    <t>De Burgst</t>
  </si>
  <si>
    <t>Breda</t>
  </si>
  <si>
    <t>Etten Leur</t>
  </si>
  <si>
    <t>ROWI</t>
  </si>
  <si>
    <t>Jola Olympus</t>
  </si>
  <si>
    <t>Made</t>
  </si>
  <si>
    <t>Prinsenbeek</t>
  </si>
  <si>
    <t>Set Up</t>
  </si>
  <si>
    <t>Tilburg</t>
  </si>
  <si>
    <t>Volley Tilburg</t>
  </si>
  <si>
    <t>Condor</t>
  </si>
  <si>
    <t>Loon op Zand</t>
  </si>
  <si>
    <t>Dunamis</t>
  </si>
  <si>
    <t>CSS/Gilze</t>
  </si>
  <si>
    <t>Gilze</t>
  </si>
  <si>
    <t>Waspik</t>
  </si>
  <si>
    <t>Atak'55</t>
  </si>
  <si>
    <t>Diessen</t>
  </si>
  <si>
    <t>Hilver</t>
  </si>
  <si>
    <t>GBVHA</t>
  </si>
  <si>
    <t>Grubbenvorst</t>
  </si>
  <si>
    <t>t Haeren</t>
  </si>
  <si>
    <t>09:30-12:00</t>
  </si>
  <si>
    <t xml:space="preserve">SV Aspargos </t>
  </si>
  <si>
    <t>Fusion</t>
  </si>
  <si>
    <t>Den Dungen</t>
  </si>
  <si>
    <t>DDGMI</t>
  </si>
  <si>
    <t>De Misse</t>
  </si>
  <si>
    <t>1000-1500</t>
  </si>
  <si>
    <t>Donki Sjot</t>
  </si>
  <si>
    <t>za. 11-11-2023</t>
  </si>
  <si>
    <t>Vught</t>
  </si>
  <si>
    <t>VGTMA</t>
  </si>
  <si>
    <t>Martinihal</t>
  </si>
  <si>
    <t>1000-1530</t>
  </si>
  <si>
    <t>VVC-Vught</t>
  </si>
  <si>
    <t>Bladel</t>
  </si>
  <si>
    <t>X-Sport</t>
  </si>
  <si>
    <t>Riethoven</t>
  </si>
  <si>
    <t>Sporthal De Kemphaan</t>
  </si>
  <si>
    <t>VC Riethoven</t>
  </si>
  <si>
    <t>Middelbeers</t>
  </si>
  <si>
    <t>De Klep</t>
  </si>
  <si>
    <t>ODI</t>
  </si>
  <si>
    <t>Nuvoc</t>
  </si>
  <si>
    <t>Veldhoven</t>
  </si>
  <si>
    <t>Nuvohal</t>
  </si>
  <si>
    <t>Oirschot</t>
  </si>
  <si>
    <t>De Kemmer</t>
  </si>
  <si>
    <t>VC Verrekijker</t>
  </si>
  <si>
    <t>eigen scheidsrechters en tellers meenemen</t>
  </si>
  <si>
    <t>Westerhoven</t>
  </si>
  <si>
    <t>Koolakkers</t>
  </si>
  <si>
    <t>VC Bravo</t>
  </si>
  <si>
    <t>Optisport</t>
  </si>
  <si>
    <t>Reusel</t>
  </si>
  <si>
    <t>Pegasus</t>
  </si>
  <si>
    <t>Niveau 4-5-6 + rayon</t>
  </si>
  <si>
    <t>Switch '89</t>
  </si>
  <si>
    <t>za. 23-03-2024</t>
  </si>
  <si>
    <t>Alblasserdam</t>
  </si>
  <si>
    <t>Sporthal De Blokweer</t>
  </si>
  <si>
    <t>Smash'66</t>
  </si>
  <si>
    <t>zo. 24-03-2024</t>
  </si>
  <si>
    <t>Bergen op Zoom</t>
  </si>
  <si>
    <t>09:30-16:00</t>
  </si>
  <si>
    <t>Sic Pugno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</si>
</sst>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 &quot;€&quot;\ * #,##0.00_ ;_ &quot;€&quot;\ * \-#,##0.00_ ;_ &quot;€&quot;\ * &quot;-&quot;??_ ;_ @_ "/>
    <numFmt numFmtId="164" formatCode="h:mm;@"/>
    <numFmt numFmtId="165" formatCode="ddd\.\ dd/mm/yy"/>
    <numFmt numFmtId="166" formatCode="ddd\.\ dd/mm/yyyy"/>
    <numFmt numFmtId="167" formatCode="#,##0.00_ ;\-#,##0.00\ 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name val="Verdana"/>
      <family val="2"/>
    </font>
    <font>
      <sz val="11"/>
      <color theme="1"/>
      <name val="Calibri "/>
    </font>
    <font>
      <sz val="14"/>
      <color theme="1"/>
      <name val="Verdana"/>
      <family val="2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indexed="8"/>
      <name val="Calibri"/>
      <family val="2"/>
    </font>
    <font>
      <sz val="8"/>
      <name val="Calibri"/>
      <family val="2"/>
      <scheme val="minor"/>
    </font>
    <font>
      <strike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color rgb="FF444444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2" tint="-9.9978637043366805E-2"/>
        <bgColor theme="4" tint="0.79998168889431442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9">
    <xf numFmtId="0" fontId="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59">
    <xf numFmtId="0" fontId="0" fillId="0" borderId="0" xfId="0"/>
    <xf numFmtId="0" fontId="4" fillId="0" borderId="0" xfId="0" applyFont="1" applyAlignment="1">
      <alignment vertical="top"/>
    </xf>
    <xf numFmtId="0" fontId="0" fillId="0" borderId="0" xfId="0" applyAlignment="1">
      <alignment horizontal="center"/>
    </xf>
    <xf numFmtId="0" fontId="0" fillId="0" borderId="0" xfId="0" applyAlignment="1">
      <alignment horizontal="left" vertical="top"/>
    </xf>
    <xf numFmtId="0" fontId="7" fillId="0" borderId="0" xfId="0" applyFont="1"/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Alignment="1">
      <alignment vertical="center"/>
    </xf>
    <xf numFmtId="0" fontId="0" fillId="0" borderId="0" xfId="0" applyAlignment="1">
      <alignment vertical="top"/>
    </xf>
    <xf numFmtId="0" fontId="0" fillId="0" borderId="2" xfId="0" applyBorder="1" applyAlignment="1">
      <alignment horizontal="center" vertical="top"/>
    </xf>
    <xf numFmtId="0" fontId="0" fillId="0" borderId="2" xfId="0" applyBorder="1" applyAlignment="1">
      <alignment horizontal="left" vertical="top"/>
    </xf>
    <xf numFmtId="0" fontId="0" fillId="6" borderId="2" xfId="0" applyFill="1" applyBorder="1" applyAlignment="1">
      <alignment horizontal="left" vertical="top"/>
    </xf>
    <xf numFmtId="0" fontId="2" fillId="6" borderId="2" xfId="0" applyFont="1" applyFill="1" applyBorder="1" applyAlignment="1">
      <alignment horizontal="left" vertical="top"/>
    </xf>
    <xf numFmtId="0" fontId="8" fillId="6" borderId="2" xfId="0" applyFont="1" applyFill="1" applyBorder="1" applyAlignment="1">
      <alignment horizontal="left" vertical="top"/>
    </xf>
    <xf numFmtId="0" fontId="8" fillId="0" borderId="2" xfId="0" applyFont="1" applyBorder="1" applyAlignment="1">
      <alignment horizontal="left" vertical="top"/>
    </xf>
    <xf numFmtId="14" fontId="5" fillId="0" borderId="0" xfId="0" applyNumberFormat="1" applyFont="1"/>
    <xf numFmtId="0" fontId="0" fillId="0" borderId="0" xfId="0" applyAlignment="1">
      <alignment horizontal="right"/>
    </xf>
    <xf numFmtId="0" fontId="8" fillId="0" borderId="0" xfId="0" applyFont="1" applyAlignment="1">
      <alignment vertical="top"/>
    </xf>
    <xf numFmtId="0" fontId="0" fillId="6" borderId="2" xfId="0" applyFill="1" applyBorder="1" applyAlignment="1">
      <alignment horizontal="left" vertical="top" wrapText="1"/>
    </xf>
    <xf numFmtId="20" fontId="8" fillId="0" borderId="2" xfId="0" applyNumberFormat="1" applyFont="1" applyBorder="1" applyAlignment="1">
      <alignment horizontal="left" vertical="top"/>
    </xf>
    <xf numFmtId="0" fontId="0" fillId="8" borderId="2" xfId="0" applyFill="1" applyBorder="1" applyAlignment="1">
      <alignment horizontal="center"/>
    </xf>
    <xf numFmtId="0" fontId="0" fillId="7" borderId="2" xfId="0" applyFill="1" applyBorder="1" applyAlignment="1">
      <alignment horizontal="center"/>
    </xf>
    <xf numFmtId="0" fontId="0" fillId="0" borderId="2" xfId="0" applyBorder="1" applyAlignment="1">
      <alignment horizontal="center"/>
    </xf>
    <xf numFmtId="14" fontId="0" fillId="0" borderId="1" xfId="0" applyNumberFormat="1" applyBorder="1" applyAlignment="1">
      <alignment horizontal="left"/>
    </xf>
    <xf numFmtId="14" fontId="8" fillId="0" borderId="1" xfId="0" applyNumberFormat="1" applyFont="1" applyBorder="1" applyAlignment="1">
      <alignment horizontal="left"/>
    </xf>
    <xf numFmtId="20" fontId="0" fillId="0" borderId="2" xfId="0" applyNumberFormat="1" applyBorder="1" applyAlignment="1">
      <alignment horizontal="left" vertical="top"/>
    </xf>
    <xf numFmtId="0" fontId="0" fillId="0" borderId="2" xfId="0" applyBorder="1" applyAlignment="1">
      <alignment horizontal="left" vertical="top" wrapText="1"/>
    </xf>
    <xf numFmtId="0" fontId="8" fillId="0" borderId="2" xfId="0" quotePrefix="1" applyFont="1" applyBorder="1" applyAlignment="1">
      <alignment horizontal="left" vertical="top"/>
    </xf>
    <xf numFmtId="14" fontId="8" fillId="0" borderId="2" xfId="0" applyNumberFormat="1" applyFont="1" applyBorder="1" applyAlignment="1">
      <alignment horizontal="left" vertical="top"/>
    </xf>
    <xf numFmtId="0" fontId="8" fillId="0" borderId="2" xfId="0" applyFont="1" applyBorder="1" applyAlignment="1">
      <alignment horizontal="left" vertical="top" wrapText="1"/>
    </xf>
    <xf numFmtId="14" fontId="0" fillId="0" borderId="2" xfId="0" applyNumberFormat="1" applyBorder="1" applyAlignment="1">
      <alignment horizontal="left" vertical="top"/>
    </xf>
    <xf numFmtId="0" fontId="0" fillId="0" borderId="2" xfId="0" applyBorder="1" applyAlignment="1">
      <alignment horizontal="left"/>
    </xf>
    <xf numFmtId="0" fontId="0" fillId="0" borderId="2" xfId="0" applyBorder="1"/>
    <xf numFmtId="0" fontId="3" fillId="0" borderId="2" xfId="0" applyFont="1" applyBorder="1" applyAlignment="1">
      <alignment horizontal="left"/>
    </xf>
    <xf numFmtId="0" fontId="7" fillId="0" borderId="2" xfId="0" applyFont="1" applyBorder="1"/>
    <xf numFmtId="0" fontId="0" fillId="0" borderId="6" xfId="0" applyBorder="1" applyAlignment="1">
      <alignment horizontal="center"/>
    </xf>
    <xf numFmtId="0" fontId="6" fillId="0" borderId="0" xfId="0" applyFont="1"/>
    <xf numFmtId="0" fontId="0" fillId="0" borderId="3" xfId="0" applyBorder="1" applyAlignment="1">
      <alignment horizontal="left" vertical="top"/>
    </xf>
    <xf numFmtId="0" fontId="8" fillId="0" borderId="2" xfId="0" applyFont="1" applyBorder="1" applyAlignment="1">
      <alignment horizontal="center" vertical="top"/>
    </xf>
    <xf numFmtId="0" fontId="2" fillId="0" borderId="2" xfId="0" applyFont="1" applyBorder="1" applyAlignment="1">
      <alignment horizontal="left" vertical="top"/>
    </xf>
    <xf numFmtId="20" fontId="2" fillId="0" borderId="2" xfId="0" applyNumberFormat="1" applyFont="1" applyBorder="1" applyAlignment="1">
      <alignment horizontal="left" vertical="top"/>
    </xf>
    <xf numFmtId="0" fontId="0" fillId="3" borderId="2" xfId="0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3" borderId="2" xfId="0" applyFont="1" applyFill="1" applyBorder="1" applyAlignment="1">
      <alignment horizontal="left"/>
    </xf>
    <xf numFmtId="0" fontId="0" fillId="9" borderId="2" xfId="0" applyFill="1" applyBorder="1" applyAlignment="1">
      <alignment horizontal="center" vertical="top"/>
    </xf>
    <xf numFmtId="0" fontId="0" fillId="9" borderId="2" xfId="0" applyFill="1" applyBorder="1" applyAlignment="1">
      <alignment horizontal="center"/>
    </xf>
    <xf numFmtId="0" fontId="0" fillId="0" borderId="2" xfId="0" applyBorder="1" applyAlignment="1">
      <alignment vertical="top"/>
    </xf>
    <xf numFmtId="165" fontId="8" fillId="0" borderId="2" xfId="0" applyNumberFormat="1" applyFont="1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6" xfId="0" applyBorder="1"/>
    <xf numFmtId="0" fontId="0" fillId="0" borderId="9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3" fillId="0" borderId="2" xfId="0" applyFont="1" applyBorder="1"/>
    <xf numFmtId="0" fontId="3" fillId="3" borderId="2" xfId="0" applyFont="1" applyFill="1" applyBorder="1"/>
    <xf numFmtId="0" fontId="0" fillId="9" borderId="4" xfId="0" applyFill="1" applyBorder="1"/>
    <xf numFmtId="166" fontId="8" fillId="0" borderId="2" xfId="0" applyNumberFormat="1" applyFont="1" applyBorder="1" applyAlignment="1">
      <alignment horizontal="left"/>
    </xf>
    <xf numFmtId="166" fontId="8" fillId="3" borderId="2" xfId="0" applyNumberFormat="1" applyFont="1" applyFill="1" applyBorder="1" applyAlignment="1">
      <alignment horizontal="left"/>
    </xf>
    <xf numFmtId="166" fontId="8" fillId="0" borderId="2" xfId="0" applyNumberFormat="1" applyFont="1" applyBorder="1" applyAlignment="1">
      <alignment horizontal="left" vertical="top"/>
    </xf>
    <xf numFmtId="166" fontId="0" fillId="0" borderId="3" xfId="0" applyNumberFormat="1" applyBorder="1" applyAlignment="1">
      <alignment horizontal="left"/>
    </xf>
    <xf numFmtId="166" fontId="8" fillId="5" borderId="3" xfId="0" applyNumberFormat="1" applyFont="1" applyFill="1" applyBorder="1" applyAlignment="1">
      <alignment horizontal="left"/>
    </xf>
    <xf numFmtId="166" fontId="8" fillId="0" borderId="3" xfId="0" applyNumberFormat="1" applyFont="1" applyBorder="1" applyAlignment="1">
      <alignment horizontal="left"/>
    </xf>
    <xf numFmtId="166" fontId="8" fillId="11" borderId="3" xfId="0" applyNumberFormat="1" applyFont="1" applyFill="1" applyBorder="1" applyAlignment="1">
      <alignment horizontal="left"/>
    </xf>
    <xf numFmtId="166" fontId="8" fillId="3" borderId="3" xfId="0" applyNumberFormat="1" applyFont="1" applyFill="1" applyBorder="1" applyAlignment="1">
      <alignment horizontal="left"/>
    </xf>
    <xf numFmtId="0" fontId="13" fillId="0" borderId="2" xfId="0" applyFont="1" applyBorder="1" applyAlignment="1">
      <alignment horizontal="left" vertical="top"/>
    </xf>
    <xf numFmtId="0" fontId="14" fillId="0" borderId="0" xfId="0" applyFont="1"/>
    <xf numFmtId="0" fontId="0" fillId="0" borderId="0" xfId="0" applyAlignment="1">
      <alignment wrapText="1"/>
    </xf>
    <xf numFmtId="1" fontId="0" fillId="0" borderId="0" xfId="0" applyNumberFormat="1" applyAlignment="1">
      <alignment horizontal="center"/>
    </xf>
    <xf numFmtId="0" fontId="3" fillId="2" borderId="2" xfId="0" applyFont="1" applyFill="1" applyBorder="1"/>
    <xf numFmtId="166" fontId="0" fillId="0" borderId="2" xfId="0" applyNumberFormat="1" applyBorder="1" applyAlignment="1">
      <alignment horizontal="left" vertical="top"/>
    </xf>
    <xf numFmtId="0" fontId="3" fillId="2" borderId="2" xfId="0" applyFont="1" applyFill="1" applyBorder="1" applyAlignment="1">
      <alignment horizontal="left" vertical="top"/>
    </xf>
    <xf numFmtId="14" fontId="3" fillId="0" borderId="2" xfId="0" applyNumberFormat="1" applyFont="1" applyBorder="1" applyAlignment="1">
      <alignment horizontal="left" vertical="top"/>
    </xf>
    <xf numFmtId="49" fontId="0" fillId="0" borderId="0" xfId="0" applyNumberFormat="1"/>
    <xf numFmtId="0" fontId="2" fillId="0" borderId="2" xfId="0" applyFont="1" applyBorder="1" applyAlignment="1">
      <alignment horizontal="center"/>
    </xf>
    <xf numFmtId="14" fontId="8" fillId="0" borderId="2" xfId="0" applyNumberFormat="1" applyFont="1" applyBorder="1" applyAlignment="1">
      <alignment horizontal="left" vertical="top" wrapText="1"/>
    </xf>
    <xf numFmtId="49" fontId="0" fillId="0" borderId="2" xfId="0" applyNumberFormat="1" applyBorder="1" applyAlignment="1">
      <alignment horizontal="left" vertical="top"/>
    </xf>
    <xf numFmtId="49" fontId="3" fillId="2" borderId="2" xfId="0" applyNumberFormat="1" applyFont="1" applyFill="1" applyBorder="1" applyAlignment="1">
      <alignment horizontal="left" vertical="top"/>
    </xf>
    <xf numFmtId="0" fontId="3" fillId="2" borderId="2" xfId="0" applyFont="1" applyFill="1" applyBorder="1" applyAlignment="1">
      <alignment horizontal="left" vertical="top" wrapText="1"/>
    </xf>
    <xf numFmtId="1" fontId="0" fillId="0" borderId="2" xfId="0" applyNumberFormat="1" applyBorder="1" applyAlignment="1">
      <alignment horizontal="left" vertical="top"/>
    </xf>
    <xf numFmtId="0" fontId="11" fillId="0" borderId="2" xfId="0" applyFont="1" applyBorder="1" applyAlignment="1">
      <alignment horizontal="left" vertical="top"/>
    </xf>
    <xf numFmtId="1" fontId="11" fillId="0" borderId="2" xfId="0" applyNumberFormat="1" applyFont="1" applyBorder="1" applyAlignment="1">
      <alignment horizontal="left" vertical="top"/>
    </xf>
    <xf numFmtId="49" fontId="11" fillId="0" borderId="2" xfId="0" applyNumberFormat="1" applyFont="1" applyBorder="1" applyAlignment="1">
      <alignment horizontal="left" vertical="top"/>
    </xf>
    <xf numFmtId="0" fontId="11" fillId="0" borderId="2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8" fillId="6" borderId="2" xfId="0" applyFont="1" applyFill="1" applyBorder="1" applyAlignment="1">
      <alignment horizontal="center" vertical="top"/>
    </xf>
    <xf numFmtId="0" fontId="0" fillId="0" borderId="0" xfId="0" applyAlignment="1">
      <alignment vertical="top" wrapText="1"/>
    </xf>
    <xf numFmtId="0" fontId="8" fillId="0" borderId="0" xfId="0" applyFont="1" applyAlignment="1">
      <alignment vertical="top" wrapText="1"/>
    </xf>
    <xf numFmtId="0" fontId="7" fillId="0" borderId="2" xfId="0" applyFont="1" applyBorder="1" applyAlignment="1">
      <alignment vertical="top"/>
    </xf>
    <xf numFmtId="0" fontId="12" fillId="10" borderId="2" xfId="0" applyFont="1" applyFill="1" applyBorder="1" applyAlignment="1">
      <alignment vertical="top"/>
    </xf>
    <xf numFmtId="0" fontId="2" fillId="6" borderId="2" xfId="0" applyFont="1" applyFill="1" applyBorder="1" applyAlignment="1">
      <alignment horizontal="left" vertical="top" wrapText="1"/>
    </xf>
    <xf numFmtId="0" fontId="8" fillId="6" borderId="2" xfId="0" applyFont="1" applyFill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164" fontId="9" fillId="0" borderId="2" xfId="0" applyNumberFormat="1" applyFont="1" applyBorder="1" applyAlignment="1" applyProtection="1">
      <alignment horizontal="left" vertical="top" wrapText="1"/>
      <protection locked="0"/>
    </xf>
    <xf numFmtId="164" fontId="9" fillId="0" borderId="0" xfId="0" applyNumberFormat="1" applyFont="1" applyAlignment="1" applyProtection="1">
      <alignment horizontal="left" vertical="top" wrapText="1"/>
      <protection locked="0"/>
    </xf>
    <xf numFmtId="14" fontId="0" fillId="0" borderId="0" xfId="0" applyNumberFormat="1" applyAlignment="1">
      <alignment horizontal="left" vertical="top"/>
    </xf>
    <xf numFmtId="14" fontId="8" fillId="0" borderId="0" xfId="0" applyNumberFormat="1" applyFont="1" applyAlignment="1">
      <alignment horizontal="left" vertical="top"/>
    </xf>
    <xf numFmtId="0" fontId="0" fillId="0" borderId="0" xfId="0" applyAlignment="1">
      <alignment horizontal="left" vertical="top" wrapText="1"/>
    </xf>
    <xf numFmtId="0" fontId="12" fillId="10" borderId="2" xfId="0" applyFont="1" applyFill="1" applyBorder="1" applyAlignment="1">
      <alignment horizontal="left" vertical="top"/>
    </xf>
    <xf numFmtId="0" fontId="12" fillId="10" borderId="2" xfId="0" applyFont="1" applyFill="1" applyBorder="1" applyAlignment="1">
      <alignment horizontal="left" vertical="top" wrapText="1"/>
    </xf>
    <xf numFmtId="4" fontId="8" fillId="6" borderId="2" xfId="0" applyNumberFormat="1" applyFont="1" applyFill="1" applyBorder="1" applyAlignment="1">
      <alignment horizontal="right" vertical="top"/>
    </xf>
    <xf numFmtId="4" fontId="0" fillId="0" borderId="2" xfId="0" applyNumberFormat="1" applyBorder="1" applyAlignment="1">
      <alignment horizontal="right" vertical="top"/>
    </xf>
    <xf numFmtId="4" fontId="0" fillId="0" borderId="2" xfId="1" applyNumberFormat="1" applyFont="1" applyBorder="1" applyAlignment="1">
      <alignment horizontal="right" vertical="top"/>
    </xf>
    <xf numFmtId="167" fontId="0" fillId="0" borderId="2" xfId="0" applyNumberFormat="1" applyBorder="1" applyAlignment="1">
      <alignment horizontal="right" vertical="top"/>
    </xf>
    <xf numFmtId="0" fontId="0" fillId="4" borderId="0" xfId="0" applyFill="1" applyAlignment="1">
      <alignment horizontal="center"/>
    </xf>
    <xf numFmtId="0" fontId="6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166" fontId="0" fillId="0" borderId="0" xfId="0" applyNumberFormat="1" applyAlignment="1">
      <alignment horizontal="left" vertical="top"/>
    </xf>
    <xf numFmtId="0" fontId="7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0" fillId="0" borderId="0" xfId="0" applyAlignment="1">
      <alignment horizontal="center" vertical="top"/>
    </xf>
    <xf numFmtId="44" fontId="0" fillId="0" borderId="0" xfId="1" applyFont="1" applyAlignment="1">
      <alignment horizontal="left" vertical="top"/>
    </xf>
    <xf numFmtId="20" fontId="0" fillId="0" borderId="0" xfId="0" applyNumberFormat="1" applyAlignment="1">
      <alignment horizontal="left" vertical="top"/>
    </xf>
    <xf numFmtId="4" fontId="9" fillId="0" borderId="2" xfId="0" applyNumberFormat="1" applyFont="1" applyBorder="1" applyAlignment="1" applyProtection="1">
      <alignment horizontal="right" vertical="top"/>
      <protection locked="0"/>
    </xf>
    <xf numFmtId="4" fontId="0" fillId="6" borderId="2" xfId="0" applyNumberFormat="1" applyFill="1" applyBorder="1" applyAlignment="1">
      <alignment horizontal="right" vertical="top"/>
    </xf>
    <xf numFmtId="4" fontId="8" fillId="0" borderId="2" xfId="0" applyNumberFormat="1" applyFont="1" applyBorder="1" applyAlignment="1">
      <alignment horizontal="right" vertical="top"/>
    </xf>
    <xf numFmtId="4" fontId="0" fillId="0" borderId="0" xfId="0" applyNumberFormat="1" applyAlignment="1">
      <alignment horizontal="left" vertical="top"/>
    </xf>
    <xf numFmtId="0" fontId="3" fillId="0" borderId="2" xfId="0" applyFont="1" applyBorder="1" applyAlignment="1">
      <alignment horizontal="left" vertical="top"/>
    </xf>
    <xf numFmtId="0" fontId="0" fillId="4" borderId="0" xfId="0" applyFill="1" applyAlignment="1">
      <alignment horizontal="left"/>
    </xf>
    <xf numFmtId="49" fontId="0" fillId="0" borderId="0" xfId="0" applyNumberFormat="1" applyAlignment="1">
      <alignment horizontal="left"/>
    </xf>
    <xf numFmtId="0" fontId="0" fillId="4" borderId="0" xfId="0" applyFill="1" applyAlignment="1">
      <alignment horizontal="left" vertical="top"/>
    </xf>
    <xf numFmtId="0" fontId="15" fillId="0" borderId="0" xfId="0" applyFont="1"/>
    <xf numFmtId="0" fontId="7" fillId="0" borderId="8" xfId="0" applyFont="1" applyBorder="1" applyAlignment="1">
      <alignment horizontal="center" vertical="top"/>
    </xf>
    <xf numFmtId="0" fontId="0" fillId="0" borderId="5" xfId="0" applyBorder="1" applyAlignment="1">
      <alignment horizontal="left" vertical="top"/>
    </xf>
    <xf numFmtId="0" fontId="0" fillId="0" borderId="5" xfId="0" applyBorder="1" applyAlignment="1">
      <alignment horizontal="left" vertical="top" wrapText="1"/>
    </xf>
    <xf numFmtId="167" fontId="0" fillId="0" borderId="10" xfId="0" applyNumberFormat="1" applyBorder="1" applyAlignment="1">
      <alignment horizontal="right" vertical="top"/>
    </xf>
    <xf numFmtId="0" fontId="0" fillId="4" borderId="0" xfId="0" applyFill="1" applyAlignment="1">
      <alignment horizontal="center" vertical="top"/>
    </xf>
    <xf numFmtId="44" fontId="0" fillId="0" borderId="2" xfId="1" applyFont="1" applyBorder="1" applyAlignment="1">
      <alignment horizontal="right" vertical="top"/>
    </xf>
    <xf numFmtId="4" fontId="0" fillId="0" borderId="2" xfId="0" applyNumberFormat="1" applyBorder="1" applyAlignment="1">
      <alignment vertical="top"/>
    </xf>
    <xf numFmtId="166" fontId="0" fillId="0" borderId="2" xfId="0" applyNumberFormat="1" applyBorder="1" applyAlignment="1">
      <alignment horizontal="left"/>
    </xf>
    <xf numFmtId="0" fontId="16" fillId="0" borderId="0" xfId="0" applyFont="1"/>
    <xf numFmtId="0" fontId="8" fillId="9" borderId="2" xfId="0" applyFont="1" applyFill="1" applyBorder="1" applyAlignment="1">
      <alignment horizontal="center"/>
    </xf>
    <xf numFmtId="16" fontId="0" fillId="0" borderId="2" xfId="0" applyNumberFormat="1" applyBorder="1" applyAlignment="1">
      <alignment horizontal="left" vertical="top"/>
    </xf>
    <xf numFmtId="0" fontId="0" fillId="0" borderId="2" xfId="0" quotePrefix="1" applyBorder="1" applyAlignment="1">
      <alignment horizontal="left" vertical="top"/>
    </xf>
    <xf numFmtId="0" fontId="8" fillId="12" borderId="2" xfId="0" applyFont="1" applyFill="1" applyBorder="1" applyAlignment="1">
      <alignment horizontal="center" vertical="top"/>
    </xf>
    <xf numFmtId="166" fontId="0" fillId="12" borderId="2" xfId="0" applyNumberFormat="1" applyFill="1" applyBorder="1" applyAlignment="1">
      <alignment horizontal="left" vertical="top"/>
    </xf>
    <xf numFmtId="0" fontId="0" fillId="12" borderId="2" xfId="0" applyFill="1" applyBorder="1" applyAlignment="1">
      <alignment horizontal="left" vertical="top"/>
    </xf>
    <xf numFmtId="0" fontId="8" fillId="12" borderId="2" xfId="0" applyFont="1" applyFill="1" applyBorder="1" applyAlignment="1">
      <alignment horizontal="left" vertical="top"/>
    </xf>
    <xf numFmtId="20" fontId="8" fillId="12" borderId="2" xfId="0" applyNumberFormat="1" applyFont="1" applyFill="1" applyBorder="1" applyAlignment="1">
      <alignment horizontal="left" vertical="top"/>
    </xf>
    <xf numFmtId="0" fontId="8" fillId="12" borderId="2" xfId="0" applyFont="1" applyFill="1" applyBorder="1" applyAlignment="1">
      <alignment horizontal="left" vertical="top" wrapText="1"/>
    </xf>
    <xf numFmtId="0" fontId="0" fillId="12" borderId="2" xfId="0" applyFill="1" applyBorder="1" applyAlignment="1">
      <alignment horizontal="left" vertical="top" wrapText="1"/>
    </xf>
    <xf numFmtId="20" fontId="0" fillId="12" borderId="2" xfId="0" applyNumberFormat="1" applyFill="1" applyBorder="1" applyAlignment="1">
      <alignment horizontal="left" vertical="top"/>
    </xf>
    <xf numFmtId="0" fontId="8" fillId="4" borderId="2" xfId="0" applyFont="1" applyFill="1" applyBorder="1" applyAlignment="1">
      <alignment horizontal="center" vertical="top"/>
    </xf>
    <xf numFmtId="166" fontId="0" fillId="4" borderId="2" xfId="0" applyNumberFormat="1" applyFill="1" applyBorder="1" applyAlignment="1">
      <alignment horizontal="left" vertical="top"/>
    </xf>
    <xf numFmtId="0" fontId="8" fillId="4" borderId="2" xfId="0" applyFont="1" applyFill="1" applyBorder="1" applyAlignment="1">
      <alignment horizontal="left" vertical="top"/>
    </xf>
    <xf numFmtId="0" fontId="8" fillId="4" borderId="2" xfId="0" quotePrefix="1" applyFont="1" applyFill="1" applyBorder="1" applyAlignment="1">
      <alignment horizontal="left" vertical="top"/>
    </xf>
    <xf numFmtId="20" fontId="8" fillId="4" borderId="2" xfId="0" applyNumberFormat="1" applyFont="1" applyFill="1" applyBorder="1" applyAlignment="1">
      <alignment horizontal="left" vertical="top"/>
    </xf>
    <xf numFmtId="0" fontId="8" fillId="4" borderId="2" xfId="0" applyFont="1" applyFill="1" applyBorder="1" applyAlignment="1">
      <alignment horizontal="left" vertical="top" wrapText="1"/>
    </xf>
    <xf numFmtId="0" fontId="0" fillId="4" borderId="2" xfId="0" applyFill="1" applyBorder="1" applyAlignment="1">
      <alignment horizontal="left" vertical="top"/>
    </xf>
    <xf numFmtId="20" fontId="0" fillId="4" borderId="2" xfId="0" applyNumberFormat="1" applyFill="1" applyBorder="1" applyAlignment="1">
      <alignment horizontal="left" vertical="top"/>
    </xf>
    <xf numFmtId="0" fontId="0" fillId="4" borderId="2" xfId="0" applyFill="1" applyBorder="1" applyAlignment="1">
      <alignment horizontal="left" vertical="top" wrapText="1"/>
    </xf>
    <xf numFmtId="0" fontId="8" fillId="12" borderId="2" xfId="0" quotePrefix="1" applyFont="1" applyFill="1" applyBorder="1" applyAlignment="1">
      <alignment horizontal="left" vertical="top"/>
    </xf>
    <xf numFmtId="0" fontId="0" fillId="4" borderId="2" xfId="0" quotePrefix="1" applyFill="1" applyBorder="1" applyAlignment="1">
      <alignment horizontal="left" vertical="top"/>
    </xf>
    <xf numFmtId="0" fontId="8" fillId="13" borderId="2" xfId="0" applyFont="1" applyFill="1" applyBorder="1" applyAlignment="1">
      <alignment horizontal="left" vertical="top" wrapText="1"/>
    </xf>
    <xf numFmtId="0" fontId="0" fillId="13" borderId="2" xfId="0" applyFill="1" applyBorder="1" applyAlignment="1">
      <alignment horizontal="left" vertical="top" wrapText="1"/>
    </xf>
    <xf numFmtId="20" fontId="8" fillId="0" borderId="2" xfId="0" applyNumberFormat="1" applyFont="1" applyBorder="1" applyAlignment="1">
      <alignment horizontal="center" vertical="top"/>
    </xf>
    <xf numFmtId="20" fontId="0" fillId="0" borderId="2" xfId="0" applyNumberFormat="1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14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center" vertical="top"/>
    </xf>
  </cellXfs>
  <cellStyles count="9">
    <cellStyle name="Standaard" xfId="0" builtinId="0"/>
    <cellStyle name="Valuta" xfId="1" builtinId="4"/>
    <cellStyle name="Valuta 2" xfId="2" xr:uid="{9FAB96F3-7501-47B1-B844-1785D4D8AC31}"/>
    <cellStyle name="Valuta 2 2" xfId="6" xr:uid="{9A8CF854-5F82-4C41-802E-FACD7EA207BA}"/>
    <cellStyle name="Valuta 3" xfId="3" xr:uid="{02D434F7-0D9E-4F8B-98AB-0AFAD0645F90}"/>
    <cellStyle name="Valuta 3 2" xfId="7" xr:uid="{4E9027D1-2A4B-4762-961D-97415E9E969F}"/>
    <cellStyle name="Valuta 4" xfId="4" xr:uid="{9E9AC604-8149-4750-8D00-840361F0B790}"/>
    <cellStyle name="Valuta 4 2" xfId="8" xr:uid="{F3A0D045-2D5D-40F2-88B5-93567F7B397F}"/>
    <cellStyle name="Valuta 5" xfId="5" xr:uid="{046D374A-7DBF-4468-B659-8E3AC8F4251B}"/>
  </cellStyles>
  <dxfs count="182">
    <dxf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  <dxf>
      <numFmt numFmtId="168" formatCode="&quot;€&quot;\ #,##0.00"/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auto="1"/>
        </patternFill>
      </fill>
      <alignment horizontal="lef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auto="1"/>
        </patternFill>
      </fill>
      <alignment horizontal="lef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auto="1"/>
        </patternFill>
      </fill>
      <alignment horizontal="lef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  <dxf>
      <alignment horizontal="lef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lef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lef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lef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lef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lef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lef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lef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lef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lef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vertical="top" textRotation="0" wrapText="0" indent="0" justifyLastLine="0" shrinkToFit="0" readingOrder="0"/>
    </dxf>
    <dxf>
      <numFmt numFmtId="34" formatCode="_ &quot;€&quot;\ * #,##0.00_ ;_ &quot;€&quot;\ * \-#,##0.00_ ;_ &quot;€&quot;\ * &quot;-&quot;??_ ;_ @_ 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25" formatCode="hh:mm"/>
      <fill>
        <patternFill patternType="none">
          <fgColor indexed="64"/>
          <bgColor auto="1"/>
        </patternFill>
      </fill>
      <alignment horizontal="lef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lef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lef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lef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lef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vertical="top" textRotation="0" indent="0" justifyLastLine="0" shrinkToFit="0" readingOrder="0"/>
    </dxf>
    <dxf>
      <alignment horizontal="lef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lef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lef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lef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lef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lef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lef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lef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lef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lef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vertical="top" textRotation="0" wrapText="0" indent="0" justifyLastLine="0" shrinkToFit="0" readingOrder="0"/>
    </dxf>
    <dxf>
      <numFmt numFmtId="167" formatCode="#,##0.00_ ;\-#,##0.00\ "/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alignment horizontal="lef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lef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lef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lef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lef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lef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lef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top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vertical="top" textRotation="0" indent="0" justifyLastLine="0" shrinkToFit="0" readingOrder="0"/>
    </dxf>
    <dxf>
      <alignment vertical="top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7" formatCode="#,##0.00_ ;\-#,##0.00\ "/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alignment horizontal="lef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lef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lef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lef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lef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lef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lef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top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vertical="top" textRotation="0" indent="0" justifyLastLine="0" shrinkToFit="0" readingOrder="0"/>
    </dxf>
    <dxf>
      <alignment vertical="top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left" vertical="top" textRotation="0" wrapText="0" indent="0" justifyLastLine="0" shrinkToFit="0" readingOrder="0"/>
    </dxf>
    <dxf>
      <alignment horizontal="left" vertical="top" textRotation="0" wrapText="0" indent="0" justifyLastLine="0" shrinkToFit="0" readingOrder="0"/>
    </dxf>
    <dxf>
      <alignment horizontal="left" vertical="top" textRotation="0" wrapText="0" indent="0" justifyLastLine="0" shrinkToFit="0" readingOrder="0"/>
    </dxf>
    <dxf>
      <alignment horizontal="left" vertical="top" textRotation="0" wrapText="0" indent="0" justifyLastLine="0" shrinkToFit="0" readingOrder="0"/>
    </dxf>
    <dxf>
      <alignment horizontal="left" vertical="top" textRotation="0" wrapText="0" indent="0" justifyLastLine="0" shrinkToFit="0" readingOrder="0"/>
    </dxf>
    <dxf>
      <alignment horizontal="left" vertical="top" textRotation="0" wrapText="0" indent="0" justifyLastLine="0" shrinkToFit="0" readingOrder="0"/>
    </dxf>
    <dxf>
      <alignment horizontal="left" vertical="top" textRotation="0" wrapText="0" indent="0" justifyLastLine="0" shrinkToFit="0" readingOrder="0"/>
    </dxf>
    <dxf>
      <alignment horizontal="left" vertical="top" textRotation="0" wrapText="0" indent="0" justifyLastLine="0" shrinkToFit="0" readingOrder="0"/>
    </dxf>
    <dxf>
      <alignment horizontal="left" vertical="top" textRotation="0" wrapText="0" indent="0" justifyLastLine="0" shrinkToFit="0" readingOrder="0"/>
    </dxf>
    <dxf>
      <alignment horizontal="left" vertical="top" textRotation="0" wrapText="0" indent="0" justifyLastLine="0" shrinkToFit="0" readingOrder="0"/>
    </dxf>
    <dxf>
      <alignment horizontal="center" vertical="top" textRotation="0" wrapText="0" indent="0" justifyLastLine="0" shrinkToFit="0" readingOrder="0"/>
    </dxf>
    <dxf>
      <alignment vertical="top" textRotation="0" wrapText="0" indent="0" justifyLastLine="0" shrinkToFit="0" readingOrder="0"/>
    </dxf>
    <dxf>
      <alignment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bottom" textRotation="0" wrapText="1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bottom" textRotation="0" wrapText="1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" formatCode="0"/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left" vertical="top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border outline="0">
        <top style="thin">
          <color theme="4" tint="0.39997558519241921"/>
        </top>
      </border>
    </dxf>
    <dxf>
      <border outline="0"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border outline="0"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</dxf>
    <dxf>
      <numFmt numFmtId="167" formatCode="#,##0.00_ ;\-#,##0.00\ "/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alignment horizontal="lef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lef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lef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lef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lef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lef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lef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lef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top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vertical="top" textRotation="0" indent="0" justifyLastLine="0" shrinkToFit="0" readingOrder="0"/>
    </dxf>
    <dxf>
      <alignment vertical="top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7" formatCode="#,##0.00_ ;\-#,##0.00\ "/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alignment horizontal="lef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lef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lef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lef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lef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lef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lef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lef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lef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top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vertical="top" textRotation="0" wrapText="0" indent="0" justifyLastLine="0" shrinkToFit="0" readingOrder="0"/>
    </dxf>
    <dxf>
      <alignment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numFmt numFmtId="167" formatCode="#,##0.00_ ;\-#,##0.00\ "/>
      <alignment horizontal="right" vertical="top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alignment horizontal="lef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alignment horizontal="lef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alignment horizontal="lef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alignment horizontal="lef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alignment horizontal="lef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alignment horizontal="lef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alignment horizontal="lef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alignment horizontal="lef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alignment horizontal="lef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alignment horizontal="center" vertical="top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alignment vertical="top" textRotation="0" indent="0" justifyLastLine="0" shrinkToFit="0" readingOrder="0"/>
    </dxf>
    <dxf>
      <alignment vertical="top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center" textRotation="0" wrapText="0" 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horizont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strike val="0"/>
        <outline val="0"/>
        <shadow val="0"/>
        <u val="none"/>
        <vertAlign val="baseline"/>
        <name val="Calibri "/>
        <scheme val="none"/>
      </font>
      <numFmt numFmtId="19" formatCode="d/m/yyyy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top style="thin">
          <color auto="1"/>
        </top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bottom style="thin">
          <color auto="1"/>
        </bottom>
      </border>
    </dxf>
    <dxf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alignment horizont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horizont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horizontal="lef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 style="thin">
          <color indexed="64"/>
        </horizontal>
      </border>
    </dxf>
    <dxf>
      <alignment horizontal="general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B9DA787-F7DF-4267-8E2E-A28D754BC5A8}" name="Tabel1" displayName="Tabel1" ref="A2:G48" totalsRowShown="0" headerRowDxfId="181">
  <autoFilter ref="A2:G48" xr:uid="{B0840BB7-AAB3-4582-A111-61DBEAC65C2C}"/>
  <tableColumns count="7">
    <tableColumn id="1" xr3:uid="{16780D1A-0986-4314-935C-7117DECB83B2}" name="Speelgebied" dataDxfId="180"/>
    <tableColumn id="5" xr3:uid="{E8FC679A-6CCF-44A1-A669-84EB178094C6}" name="NM Limburg " dataDxfId="179"/>
    <tableColumn id="6" xr3:uid="{1D15A6E1-30DF-4B55-B978-5E0291D854AD}" name="Z Limburg" dataDxfId="178"/>
    <tableColumn id="7" xr3:uid="{F6ECBA1F-875A-4D89-9D89-323A18D7EBB4}" name="Midden Brabant" dataDxfId="177"/>
    <tableColumn id="8" xr3:uid="{2AA7CAA1-7D4E-4802-817D-B0442C2E18AF}" name="Kempen" dataDxfId="176"/>
    <tableColumn id="11" xr3:uid="{55D745A7-F143-4772-8331-ABEF7B0BFBB0}" name="Kempen " dataDxfId="175"/>
    <tableColumn id="9" xr3:uid="{CCFA3083-173E-4F5B-B2F0-63CE6C7B5143}" name="West Brabant" dataDxfId="174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908F766F-9C17-40F4-A94A-F050F7D8F9CC}" name="Tabel414" displayName="Tabel414" ref="A5:K20" totalsRowShown="0" dataDxfId="71">
  <autoFilter ref="A5:K20" xr:uid="{DC63EDBD-C551-4505-BECC-288C079361C2}"/>
  <tableColumns count="11">
    <tableColumn id="1" xr3:uid="{CD7B3A31-D2D4-4103-835E-ADB8D9D72D71}" name="Ronde" dataDxfId="70"/>
    <tableColumn id="2" xr3:uid="{FC3451A8-CBEA-4DF4-AEF3-8ED18E8C985B}" name="Datum" dataDxfId="69"/>
    <tableColumn id="3" xr3:uid="{A416996C-E906-4EFE-B363-5CB53C1DC3CC}" name="Plaats" dataDxfId="68"/>
    <tableColumn id="4" xr3:uid="{507E01A1-8FDC-4083-9FB3-5DF6651E0AE1}" name="Code" dataDxfId="67"/>
    <tableColumn id="5" xr3:uid="{F02BCBE5-2550-4176-9ACC-A68296BDB473}" name="Sporthal" dataDxfId="66"/>
    <tableColumn id="6" xr3:uid="{B7D7F95C-8097-456E-931E-2ECAC93D88A7}" name="Velden" dataDxfId="65"/>
    <tableColumn id="7" xr3:uid="{4C9ECA3E-0A07-4737-889B-DADE3C3CE989}" name="Tijd" dataDxfId="64"/>
    <tableColumn id="8" xr3:uid="{4FDC63E9-42E5-42C2-B849-A2B419CDC8C9}" name="1e wedstrijd" dataDxfId="63"/>
    <tableColumn id="9" xr3:uid="{4D8991FD-CD95-47E8-8DB0-6ABE204A0C4B}" name="Organisatie" dataDxfId="62"/>
    <tableColumn id="10" xr3:uid="{F517479F-29B6-481D-AE8F-5F90943ACD0B}" name="Bijzonderheden" dataDxfId="61"/>
    <tableColumn id="11" xr3:uid="{57D2630E-2C88-4331-8EF8-EF6C5C3A3B61}" name="Declaratie zaalhuur" dataDxfId="60"/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32D528BF-95D0-49C8-9D9C-DF4E361E243B}" name="Tabel4611" displayName="Tabel4611" ref="A5:K19" totalsRowShown="0" dataDxfId="59">
  <autoFilter ref="A5:K19" xr:uid="{D7E8A50D-7FE2-4E33-BEFE-F44321C45C1B}"/>
  <tableColumns count="11">
    <tableColumn id="1" xr3:uid="{A8856973-06AA-417B-A890-23239A5AA177}" name="Ronde" dataDxfId="58"/>
    <tableColumn id="2" xr3:uid="{03973BA7-394F-4BEA-9359-C3D7EF745883}" name="Datum" dataDxfId="57"/>
    <tableColumn id="3" xr3:uid="{C5FB77F6-C3D4-43E9-96ED-6787883F11AC}" name="Plaats" dataDxfId="56"/>
    <tableColumn id="4" xr3:uid="{D8CAB955-EE47-4005-AA1F-E4EC847F0761}" name="Code" dataDxfId="55"/>
    <tableColumn id="5" xr3:uid="{959A561C-B4BB-4402-8021-6FA3E78ED772}" name="Sporthal" dataDxfId="54"/>
    <tableColumn id="6" xr3:uid="{AA898586-8298-4D17-BA73-89687BE94402}" name="Velden" dataDxfId="53"/>
    <tableColumn id="7" xr3:uid="{597A4AFF-0583-4CC5-BDD7-F5B88153C26E}" name="Tijd" dataDxfId="52"/>
    <tableColumn id="8" xr3:uid="{4758B35E-40DF-4215-9C33-099BB53E8448}" name="1e wedstrijd" dataDxfId="51"/>
    <tableColumn id="9" xr3:uid="{AC97AF15-483C-4722-B282-569CC155FB3C}" name="Organisatie" dataDxfId="50"/>
    <tableColumn id="10" xr3:uid="{B105F6BB-2AA0-4DE9-B91F-75A6D3A670E9}" name="Bijzonderheden" dataDxfId="49"/>
    <tableColumn id="11" xr3:uid="{48067AB3-C9DD-4CF3-B173-3A407BB7649C}" name="Declaratie zaalhuur" dataDxfId="48">
      <calculatedColumnFormula>SUM(k:K6)</calculatedColumnFormula>
    </tableColumn>
  </tableColumns>
  <tableStyleInfo name="TableStyleMedium2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A5B8B5F6-2A90-4615-8763-8B575A8C87C8}" name="Tabel41413" displayName="Tabel41413" ref="A5:K20" totalsRowShown="0" dataDxfId="47">
  <autoFilter ref="A5:K20" xr:uid="{A5B8B5F6-2A90-4615-8763-8B575A8C87C8}"/>
  <tableColumns count="11">
    <tableColumn id="1" xr3:uid="{AC3C0EFF-32FB-4B0B-A93B-401F5795FEF9}" name="Ronde" dataDxfId="46"/>
    <tableColumn id="2" xr3:uid="{AFF4DB95-8B98-419C-A7DB-4A579C0A595E}" name="Datum" dataDxfId="45"/>
    <tableColumn id="3" xr3:uid="{7096E1B4-ADD9-49ED-8F3A-FB8E190A8F2D}" name="Plaats" dataDxfId="44"/>
    <tableColumn id="4" xr3:uid="{9E3069B2-C3D8-465E-90CD-79F0EFE57BC7}" name="Code" dataDxfId="43"/>
    <tableColumn id="5" xr3:uid="{33A5CD42-6A41-4DC6-87AC-BAD05F38B839}" name="Sporthal" dataDxfId="42"/>
    <tableColumn id="6" xr3:uid="{7D937F15-DB4E-478E-B224-99FC77600B4A}" name="Velden" dataDxfId="41"/>
    <tableColumn id="7" xr3:uid="{B5C321B4-119E-49A9-A369-9A04057C90F8}" name="Tijd" dataDxfId="40"/>
    <tableColumn id="8" xr3:uid="{AE10795C-9378-46C7-9DEF-A11647528850}" name="1e wedstrijd" dataDxfId="39"/>
    <tableColumn id="9" xr3:uid="{81AC77DC-43C0-46DA-86EC-CDCA2CE05BEE}" name="Organisatie" dataDxfId="38"/>
    <tableColumn id="10" xr3:uid="{FB105979-4FD0-4A2A-B6A0-11FC9CD16E85}" name="Bijzonderheden" dataDxfId="37"/>
    <tableColumn id="11" xr3:uid="{A49DCFDC-32CF-48B5-8BEA-3E15F20518A6}" name="Declaratie zaalhuur" dataDxfId="36"/>
  </tableColumns>
  <tableStyleInfo name="TableStyleMedium2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A8795A5F-961A-4157-8EE2-495928C02B18}" name="Tabel415" displayName="Tabel415" ref="A5:K21" totalsRowShown="0" dataDxfId="35">
  <autoFilter ref="A5:K21" xr:uid="{E092E7CA-2104-4F79-8B09-DA274C98FF63}"/>
  <tableColumns count="11">
    <tableColumn id="1" xr3:uid="{65D95EE4-0161-4257-9055-CB492C5D7FFA}" name="Ronde" dataDxfId="34"/>
    <tableColumn id="2" xr3:uid="{5A487425-AD8D-4D80-A9FC-616781F080C9}" name="Datum" dataDxfId="33"/>
    <tableColumn id="3" xr3:uid="{5E2F6C5A-B216-4076-9E27-FCFC9A5C67CB}" name="Plaats" dataDxfId="32"/>
    <tableColumn id="4" xr3:uid="{34807075-9B20-40C0-95FD-D38DE7359384}" name="Code" dataDxfId="31"/>
    <tableColumn id="5" xr3:uid="{BAC8E8AF-D509-40FE-AA9A-8594CECECAA4}" name="Sporthal" dataDxfId="30"/>
    <tableColumn id="6" xr3:uid="{9C18C883-5575-46F1-909A-1E44354C4480}" name="Velden" dataDxfId="29"/>
    <tableColumn id="7" xr3:uid="{E136FE0C-1CCC-458A-AC4F-4A02F9582983}" name="Tijd" dataDxfId="28"/>
    <tableColumn id="8" xr3:uid="{0D6CBE47-1251-42FA-85E8-E8908D12C1B4}" name="1e wedstrijd" dataDxfId="27"/>
    <tableColumn id="9" xr3:uid="{CA8BBA6D-8B56-494B-8681-64F28CC05180}" name="Organisatie" dataDxfId="26"/>
    <tableColumn id="10" xr3:uid="{E20042EB-70EA-4225-A885-CB812359831F}" name="Bijzonderheden" dataDxfId="25"/>
    <tableColumn id="11" xr3:uid="{3D8524E0-21EA-499A-B568-2E2E3C81CB03}" name="Declaratie zaalhuur" dataDxfId="24"/>
  </tableColumns>
  <tableStyleInfo name="TableStyleMedium2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FED4BDF9-B12D-4740-8140-36848DDE7DAC}" name="Tabel416" displayName="Tabel416" ref="A5:K21" totalsRowShown="0" dataDxfId="23">
  <autoFilter ref="A5:K21" xr:uid="{12D58093-4638-4B48-AF7C-706EB13E8C51}"/>
  <tableColumns count="11">
    <tableColumn id="1" xr3:uid="{F4BEFBC9-0712-467F-8646-7E1717B59286}" name="Ronde" dataDxfId="22"/>
    <tableColumn id="2" xr3:uid="{0523FFED-14C1-4D44-B9A8-E792F0F7E865}" name="Datum" dataDxfId="21"/>
    <tableColumn id="3" xr3:uid="{0B16579A-9C9A-4BBD-8121-AAEFCF0AA6B2}" name="Plaats" dataDxfId="20"/>
    <tableColumn id="4" xr3:uid="{BD9941DD-BF03-4D82-AA1C-276C06F925AD}" name="Code" dataDxfId="19"/>
    <tableColumn id="5" xr3:uid="{A50C816E-1584-49F1-906A-260F685F16E2}" name="Sporthal" dataDxfId="18"/>
    <tableColumn id="6" xr3:uid="{67335FA1-B7D8-42D8-9701-EBCBFEAD6F2A}" name="Velden" dataDxfId="17"/>
    <tableColumn id="7" xr3:uid="{DC72CDCF-7EE8-4B74-9D5D-BAB3022A1B2A}" name="Tijd" dataDxfId="16"/>
    <tableColumn id="8" xr3:uid="{6EA23674-E919-4824-BED0-F6A5AE2CDA70}" name="1e wedstrijd" dataDxfId="15"/>
    <tableColumn id="9" xr3:uid="{19B1E013-FD07-4579-9037-3F8187598636}" name="Organisatie" dataDxfId="14"/>
    <tableColumn id="10" xr3:uid="{C25C14D9-1AC9-4CA2-AD90-273AF4DBD9FF}" name="Bijzonderheden" dataDxfId="13"/>
    <tableColumn id="11" xr3:uid="{39967EA5-E7A6-4C4C-B7FF-9FA4978EBBBA}" name="Declaratie zaalhuur" dataDxfId="12"/>
  </tableColumns>
  <tableStyleInfo name="TableStyleMedium2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D61B7D7B-2139-4ACB-B08C-720C5A5B2526}" name="Tabel4167" displayName="Tabel4167" ref="A5:K21" totalsRowShown="0" dataDxfId="11">
  <autoFilter ref="A5:K21" xr:uid="{D61B7D7B-2139-4ACB-B08C-720C5A5B2526}"/>
  <tableColumns count="11">
    <tableColumn id="1" xr3:uid="{140F0D53-B607-46DF-9793-B049CCE9BDBA}" name="Ronde" dataDxfId="10"/>
    <tableColumn id="2" xr3:uid="{0633B41A-C345-47CB-AA85-64898DCE646B}" name="Datum" dataDxfId="9"/>
    <tableColumn id="3" xr3:uid="{9C989C0D-7EA1-41A2-82C5-2FE35FD8A340}" name="Plaats" dataDxfId="8"/>
    <tableColumn id="4" xr3:uid="{3847F992-4C19-4A3A-AA26-7DA0CED7DE3C}" name="Code" dataDxfId="7"/>
    <tableColumn id="5" xr3:uid="{C4ECFC66-0C55-443C-B6C4-897CE1CA600C}" name="Sporthal" dataDxfId="6"/>
    <tableColumn id="6" xr3:uid="{1C35A241-1B01-448F-A4BF-E35A7E26784A}" name="Velden" dataDxfId="5"/>
    <tableColumn id="7" xr3:uid="{B7C9C128-306C-4876-AF27-A2577F44D938}" name="Tijd" dataDxfId="4"/>
    <tableColumn id="8" xr3:uid="{3D1E8DB9-E52A-42D9-A852-3A6897386A24}" name="1e wedstrijd" dataDxfId="3"/>
    <tableColumn id="9" xr3:uid="{BC0F8B4E-4188-4CDE-9059-73A1E8F5E304}" name="Organisatie" dataDxfId="2"/>
    <tableColumn id="10" xr3:uid="{E3891225-D61F-4318-9323-2BFDFCA07EDF}" name="Bijzonderheden" dataDxfId="1"/>
    <tableColumn id="11" xr3:uid="{ABD8E8DC-3F2C-48EA-949B-1AD977F4F028}" name="Declaratie zaalhuur" dataDxfId="0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B7B16A74-115D-4AC6-977F-3F5547A955FA}" name="Tabel3" displayName="Tabel3" ref="A2:D48" totalsRowShown="0" headerRowDxfId="173" headerRowBorderDxfId="172" tableBorderDxfId="171" totalsRowBorderDxfId="170">
  <autoFilter ref="A2:D48" xr:uid="{A6365C67-600D-4BB0-BEB3-BF54DA74464F}"/>
  <tableColumns count="4">
    <tableColumn id="1" xr3:uid="{26C4550F-3749-44E7-BF14-81B53F0000F2}" name="Speelgebied" dataDxfId="169"/>
    <tableColumn id="2" xr3:uid="{3ED08B92-57F1-4A9A-A620-6BE613F67B05}" name="Rotterdam" dataDxfId="168"/>
    <tableColumn id="3" xr3:uid="{24810E4C-FC9A-4396-A7D9-A6CAE822C0F0}" name="Alblasserwaard" dataDxfId="167"/>
    <tableColumn id="4" xr3:uid="{C3F5084A-7C32-475C-BDE5-3548C7A90483}" name="Zeeland" dataDxfId="166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6986EE34-B21C-4E9B-8502-1D70D12F039E}" name="Tabel4" displayName="Tabel4" ref="A5:K19" totalsRowShown="0" headerRowDxfId="165" dataDxfId="164">
  <autoFilter ref="A5:K19" xr:uid="{26E76828-95F8-4B03-90B4-1BE972CF52A3}"/>
  <tableColumns count="11">
    <tableColumn id="1" xr3:uid="{3E56318F-FFF9-4362-816D-5F68C97F7831}" name="Ronde" dataDxfId="163"/>
    <tableColumn id="2" xr3:uid="{D3BAAEF0-A6C4-4F61-BEEA-D4B1C0FA8D9E}" name="Datum" dataDxfId="162"/>
    <tableColumn id="3" xr3:uid="{6F6E4309-B6DE-436A-BE49-877E98894E0C}" name="Plaats" dataDxfId="161"/>
    <tableColumn id="4" xr3:uid="{BC19DEA7-8962-479F-9E8B-8CA878BBB4C7}" name="Code" dataDxfId="160"/>
    <tableColumn id="5" xr3:uid="{8D376ED8-1090-4015-94C3-791D54579D65}" name="Sporthal" dataDxfId="159"/>
    <tableColumn id="6" xr3:uid="{AF4F7BFA-6BCD-4B9D-992A-957A7E19D2D7}" name="Velden" dataDxfId="158"/>
    <tableColumn id="7" xr3:uid="{E11655F9-4720-46BF-9C6F-142D021C843C}" name="Tijd" dataDxfId="157"/>
    <tableColumn id="8" xr3:uid="{0A3A897D-2046-421F-B07F-A59C3CFF357E}" name="1e wedstrijd" dataDxfId="156"/>
    <tableColumn id="9" xr3:uid="{24D260C2-759B-4016-90F7-7CEAB82F0908}" name="Organisatie" dataDxfId="155"/>
    <tableColumn id="10" xr3:uid="{89A83A94-A42F-403E-B6A8-1FB88CFD33BC}" name="Bijzonderheden" dataDxfId="154"/>
    <tableColumn id="11" xr3:uid="{A4A00457-D0AE-4A41-9284-D0B7F437E332}" name="Declaratie zaalhuur" dataDxfId="153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C9C4B5FD-85C1-4716-B3B6-8FF8A5D97832}" name="Tabel43" displayName="Tabel43" ref="A5:K19" totalsRowShown="0" headerRowDxfId="152" dataDxfId="151">
  <autoFilter ref="A5:K19" xr:uid="{C9C4B5FD-85C1-4716-B3B6-8FF8A5D97832}"/>
  <tableColumns count="11">
    <tableColumn id="1" xr3:uid="{4458733C-D5BB-45F4-BC37-807A2DAB4221}" name="Ronde" dataDxfId="150"/>
    <tableColumn id="2" xr3:uid="{8B0148C8-96A6-40FF-9E31-CCBD0FC2CC31}" name="Datum" dataDxfId="149"/>
    <tableColumn id="3" xr3:uid="{33EEBC56-F95B-4E79-9171-C3A1F6CAB98B}" name="Plaats" dataDxfId="148"/>
    <tableColumn id="4" xr3:uid="{98AAC1F1-68EB-4CA3-B8AC-9959264F41AF}" name="Code" dataDxfId="147"/>
    <tableColumn id="5" xr3:uid="{287D6882-D3AF-47C1-9280-312F676C3948}" name="Sporthal" dataDxfId="146"/>
    <tableColumn id="6" xr3:uid="{83E17375-10EF-48CE-99BF-5E9AD76F938E}" name="Velden" dataDxfId="145"/>
    <tableColumn id="7" xr3:uid="{5AE322DE-4953-4B0C-9EAE-1EB4D2515755}" name="Tijd" dataDxfId="144"/>
    <tableColumn id="8" xr3:uid="{0647F03F-C0C7-443D-BD4B-BB066AA4F164}" name="1e wedstrijd" dataDxfId="143"/>
    <tableColumn id="9" xr3:uid="{082F983B-77CB-40BA-A324-310522107B8B}" name="Organisatie" dataDxfId="142"/>
    <tableColumn id="10" xr3:uid="{D9441CE5-B6C4-4B4D-8D15-3B2BD719AF18}" name="Bijzonderheden" dataDxfId="141"/>
    <tableColumn id="11" xr3:uid="{4DA316E2-15DC-44DB-BDC2-374E9C3F5345}" name="Declaratie zaalhuur" dataDxfId="140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8BF1E9D7-5091-4DF4-8402-73C1077E4E10}" name="Tabel46" displayName="Tabel46" ref="A5:K19" totalsRowShown="0" headerRowDxfId="139" dataDxfId="138">
  <autoFilter ref="A5:K19" xr:uid="{8BF1E9D7-5091-4DF4-8402-73C1077E4E10}"/>
  <tableColumns count="11">
    <tableColumn id="1" xr3:uid="{C447EC07-5860-4FCF-807B-43E0A6E1D879}" name="Ronde" dataDxfId="137"/>
    <tableColumn id="2" xr3:uid="{49DE9ECC-A53C-435B-B989-E1C5D85B1755}" name="Datum" dataDxfId="136"/>
    <tableColumn id="3" xr3:uid="{800BC24C-E8ED-46DA-9835-917B13EEBD76}" name="Plaats" dataDxfId="135"/>
    <tableColumn id="4" xr3:uid="{D5D6B6F6-36CB-4C4F-B0EF-51C51DB1DA4D}" name="Code" dataDxfId="134"/>
    <tableColumn id="5" xr3:uid="{F6729D8D-385C-4B28-8FB2-7D4640717845}" name="Sporthal" dataDxfId="133"/>
    <tableColumn id="6" xr3:uid="{8AEC0F29-8F3D-4FB2-86EC-C236237AB501}" name="Velden" dataDxfId="132"/>
    <tableColumn id="7" xr3:uid="{A5DE19D8-23ED-4EB1-AF63-187F619E31C5}" name="Tijd" dataDxfId="131"/>
    <tableColumn id="8" xr3:uid="{2B3CB024-90AF-4343-A92C-96A9D0924148}" name="1e wedstrijd" dataDxfId="130"/>
    <tableColumn id="9" xr3:uid="{9D4EA7C9-7A5E-4C25-8195-E3A9D30BB2E6}" name="Organisatie" dataDxfId="129"/>
    <tableColumn id="10" xr3:uid="{CC956F64-C3A0-4C3D-9ABE-32AD0A339781}" name="Bijzonderheden" dataDxfId="128"/>
    <tableColumn id="11" xr3:uid="{01D6B9D5-83B5-42F6-B11D-478A137081D6}" name="Declaratie zaalhuur" dataDxfId="127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B862BFCA-073F-42B8-B9E4-38B290C66D56}" name="Tabel7" displayName="Tabel7" ref="A5:K64" totalsRowShown="0" headerRowDxfId="126" dataDxfId="124" headerRowBorderDxfId="125" tableBorderDxfId="123" totalsRowBorderDxfId="122">
  <autoFilter ref="A5:K64" xr:uid="{A4E15464-E1A7-4FAF-9AE0-579F604CB38D}"/>
  <tableColumns count="11">
    <tableColumn id="1" xr3:uid="{AEE178D8-9696-4E0D-BEE0-99E98C85FF79}" name="Ronde" dataDxfId="121"/>
    <tableColumn id="2" xr3:uid="{94F971DF-F66C-4A6A-A2C6-1A25D5D642B0}" name="Datum" dataDxfId="120"/>
    <tableColumn id="3" xr3:uid="{E16D362D-5978-40A4-90AB-18540A3A1275}" name="Plaats" dataDxfId="119"/>
    <tableColumn id="4" xr3:uid="{17DA737D-CF04-4894-8DA3-8803F2856F94}" name="Code" dataDxfId="118"/>
    <tableColumn id="5" xr3:uid="{D010C3F0-3767-462E-9C48-CBA3A6CCAE52}" name="Sporthal" dataDxfId="117"/>
    <tableColumn id="6" xr3:uid="{19692FD7-38B1-4DFE-9D9F-FA014E0EB9C4}" name="Velden" dataDxfId="116"/>
    <tableColumn id="7" xr3:uid="{CFA6E8D9-697F-44B9-9FEE-56B7C317BD12}" name="Tijd" dataDxfId="115"/>
    <tableColumn id="8" xr3:uid="{F991D7CB-B90B-4D03-BF41-6EB81D5F7B79}" name="1e wedstrijd" dataDxfId="114"/>
    <tableColumn id="9" xr3:uid="{C503B9F0-80CD-48AC-A436-25D524BAB0F8}" name="Organisatie" dataDxfId="113"/>
    <tableColumn id="10" xr3:uid="{57BAFAC7-B3D1-46A6-A4EC-35C956FBED94}" name="Bijzonderheden" dataDxfId="112"/>
    <tableColumn id="11" xr3:uid="{2263BBDF-1BC1-4E2D-BD35-23FD41C1AF56}" name="Declaratie zaalhuur" dataDxfId="111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3A2A5359-70C6-4440-A7B2-7B5512AB2E5C}" name="Tabel4610" displayName="Tabel4610" ref="A5:K36" totalsRowShown="0" headerRowDxfId="110" dataDxfId="109">
  <autoFilter ref="A5:K36" xr:uid="{CA68D807-8180-40AE-9AF2-14180B8C9D77}"/>
  <tableColumns count="11">
    <tableColumn id="1" xr3:uid="{5797787F-34B3-4366-81A4-3B2617588CC4}" name="Ronde" dataDxfId="108"/>
    <tableColumn id="2" xr3:uid="{7C1B2BD1-8574-43F5-84A2-8E7BE6EC0838}" name="Datum" dataDxfId="107"/>
    <tableColumn id="3" xr3:uid="{C2ECB616-CAE1-4537-A596-AE3F7E4FACC4}" name="Plaats" dataDxfId="106"/>
    <tableColumn id="4" xr3:uid="{719D7D96-FF0A-42C3-90FF-D7B38EE9157C}" name="Code" dataDxfId="105"/>
    <tableColumn id="5" xr3:uid="{0D21E9E7-0522-4493-9E86-97453852DA1B}" name="Sporthal" dataDxfId="104"/>
    <tableColumn id="6" xr3:uid="{F635D55E-7839-406C-B1DB-A1C27774ABCA}" name="Velden" dataDxfId="103"/>
    <tableColumn id="7" xr3:uid="{495E4D91-44BD-4B5B-B4EB-246053960E67}" name="Tijd" dataDxfId="102"/>
    <tableColumn id="8" xr3:uid="{472B09F0-E827-437F-BDD0-8ABDED29914B}" name="1e wedstrijd" dataDxfId="101"/>
    <tableColumn id="9" xr3:uid="{90E33F65-B3B1-414A-BD1D-D75DF13D570F}" name="Organisatie" dataDxfId="100"/>
    <tableColumn id="10" xr3:uid="{78D79E9F-841A-4409-A05F-290FD9C30AD8}" name="Bijzonderheden" dataDxfId="99"/>
    <tableColumn id="11" xr3:uid="{9161F4E3-D33E-4BCC-866D-29C66C2B1A0B}" name="Declaratie zaalhuur" dataDxfId="98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848DF55C-EA49-4B47-8170-0C568185F027}" name="Tabel469" displayName="Tabel469" ref="A5:K20" totalsRowShown="0" headerRowDxfId="97" dataDxfId="96">
  <autoFilter ref="A5:K20" xr:uid="{848DF55C-EA49-4B47-8170-0C568185F027}"/>
  <tableColumns count="11">
    <tableColumn id="1" xr3:uid="{2C5468EC-8953-4B51-83E0-0C0485C3BA0C}" name="Ronde" dataDxfId="95"/>
    <tableColumn id="2" xr3:uid="{95C9FB07-6AED-4857-8D1B-CA2F3F678D20}" name="Datum" dataDxfId="94"/>
    <tableColumn id="3" xr3:uid="{5FDE11AC-8DA8-4860-9BEE-5B0AF300FE86}" name="Plaats" dataDxfId="93"/>
    <tableColumn id="4" xr3:uid="{F0614330-D5EE-4D3C-B906-AFEFF6277A43}" name="Code" dataDxfId="92"/>
    <tableColumn id="5" xr3:uid="{0203BF2D-85EC-435E-808B-5AB09AE921B5}" name="Sporthal" dataDxfId="91"/>
    <tableColumn id="6" xr3:uid="{4D2F5B91-0AE8-4C60-BCF3-9D3606C3F268}" name="Velden" dataDxfId="90"/>
    <tableColumn id="7" xr3:uid="{FC7BA3EF-0639-4F92-8C04-FA72C2B899D8}" name="Tijd" dataDxfId="89"/>
    <tableColumn id="8" xr3:uid="{FE8BFAC1-14BB-4BA4-9E83-B37C030BA3EA}" name="1e wedstrijd" dataDxfId="88"/>
    <tableColumn id="9" xr3:uid="{71902881-BE24-4CDE-A63D-D1C4353D9F16}" name="Organisatie" dataDxfId="87"/>
    <tableColumn id="10" xr3:uid="{549338E1-8F39-45E9-BC2E-4239F097A0F0}" name="Bijzonderheden" dataDxfId="86"/>
    <tableColumn id="11" xr3:uid="{DB79727C-A0C0-4064-A8EE-BE20D960F863}" name="Declaratie zaalhuur" dataDxfId="85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B013F061-C852-4910-9D02-310E4EC4D153}" name="Tabel46912" displayName="Tabel46912" ref="A21:K36" totalsRowShown="0" headerRowDxfId="84" dataDxfId="83">
  <autoFilter ref="A21:K36" xr:uid="{B013F061-C852-4910-9D02-310E4EC4D153}"/>
  <tableColumns count="11">
    <tableColumn id="1" xr3:uid="{259EE5F0-F725-46BD-A757-1F20818A84AC}" name="Ronde" dataDxfId="82"/>
    <tableColumn id="2" xr3:uid="{A91E7CF6-7A5D-4686-ADBA-8E7659929E3C}" name="Datum" dataDxfId="81"/>
    <tableColumn id="3" xr3:uid="{24C55F37-0C8C-48B0-AB36-5B94B5C668B4}" name="Plaats" dataDxfId="80"/>
    <tableColumn id="4" xr3:uid="{6D7E5AF7-A4BD-470D-B4EC-B7F31F0030A8}" name="Code" dataDxfId="79"/>
    <tableColumn id="5" xr3:uid="{24D9B917-75A7-44B7-9B50-2576D1D50EDB}" name="Sporthal" dataDxfId="78"/>
    <tableColumn id="6" xr3:uid="{FAD4772F-911D-4EBE-A9F3-4296B4EE914F}" name="Velden" dataDxfId="77"/>
    <tableColumn id="7" xr3:uid="{6E080C1D-B6EE-4FF0-8D99-DBED10326C61}" name="Tijd" dataDxfId="76"/>
    <tableColumn id="8" xr3:uid="{8836DF03-E6D3-42C6-90CC-F128CDF97960}" name="1e wedstrijd" dataDxfId="75"/>
    <tableColumn id="9" xr3:uid="{AA24113E-726C-4738-82A3-3CFC8F2AE951}" name="Organisatie" dataDxfId="74"/>
    <tableColumn id="10" xr3:uid="{5DE68948-03C7-4EA7-82D7-7E3615077E53}" name="Bijzonderheden" dataDxfId="73"/>
    <tableColumn id="11" xr3:uid="{1CC51091-F27E-4C47-ABA9-17BBBDF6C9B8}" name="Declaratie zaalhuur" dataDxfId="7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0.xml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1.xml"/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2.xml"/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3.xml"/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4.xml"/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5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9.xml"/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D7DFFB-9EED-47BF-B98C-9AB51E5A8F8B}">
  <dimension ref="A1:G48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4" sqref="B4"/>
    </sheetView>
  </sheetViews>
  <sheetFormatPr defaultRowHeight="15"/>
  <cols>
    <col min="1" max="1" width="13.42578125" style="3" bestFit="1" customWidth="1"/>
    <col min="2" max="2" width="14.140625" bestFit="1" customWidth="1"/>
    <col min="3" max="3" width="11.5703125" bestFit="1" customWidth="1"/>
    <col min="4" max="4" width="17" style="2" bestFit="1" customWidth="1"/>
    <col min="5" max="5" width="10.28515625" bestFit="1" customWidth="1"/>
    <col min="6" max="6" width="10.7109375" customWidth="1"/>
    <col min="7" max="7" width="14.5703125" style="2" bestFit="1" customWidth="1"/>
  </cols>
  <sheetData>
    <row r="1" spans="1:7" ht="18">
      <c r="A1" s="158" t="s">
        <v>0</v>
      </c>
      <c r="B1" s="158"/>
      <c r="C1" s="158"/>
      <c r="D1" s="158"/>
      <c r="E1" s="158"/>
      <c r="F1" s="158"/>
    </row>
    <row r="2" spans="1:7">
      <c r="A2" s="46" t="s">
        <v>1</v>
      </c>
      <c r="B2" s="32" t="s">
        <v>3</v>
      </c>
      <c r="C2" s="32" t="s">
        <v>4</v>
      </c>
      <c r="D2" s="32" t="s">
        <v>5</v>
      </c>
      <c r="E2" s="32" t="s">
        <v>6</v>
      </c>
      <c r="F2" s="32" t="s">
        <v>7</v>
      </c>
      <c r="G2" s="32" t="s">
        <v>8</v>
      </c>
    </row>
    <row r="3" spans="1:7">
      <c r="A3" s="10" t="s">
        <v>9</v>
      </c>
      <c r="B3" s="9" t="s">
        <v>12</v>
      </c>
      <c r="C3" s="9" t="s">
        <v>10</v>
      </c>
      <c r="D3" s="9" t="s">
        <v>10</v>
      </c>
      <c r="E3" s="9" t="s">
        <v>11</v>
      </c>
      <c r="F3" s="9" t="s">
        <v>12</v>
      </c>
      <c r="G3" s="9" t="s">
        <v>10</v>
      </c>
    </row>
    <row r="4" spans="1:7">
      <c r="A4" s="128">
        <v>45193</v>
      </c>
      <c r="B4" s="9">
        <v>1</v>
      </c>
      <c r="C4" s="9">
        <v>1</v>
      </c>
      <c r="D4" s="9">
        <v>1</v>
      </c>
      <c r="E4" s="9"/>
      <c r="F4" s="9"/>
      <c r="G4" s="9"/>
    </row>
    <row r="5" spans="1:7">
      <c r="A5" s="56">
        <f>A4+7</f>
        <v>45200</v>
      </c>
      <c r="B5" s="9">
        <v>2</v>
      </c>
      <c r="C5" s="9"/>
      <c r="D5" s="9"/>
      <c r="E5" s="9"/>
      <c r="F5" s="9"/>
      <c r="G5" s="9"/>
    </row>
    <row r="6" spans="1:7">
      <c r="A6" s="56">
        <f t="shared" ref="A6:A48" si="0">A5+7</f>
        <v>45207</v>
      </c>
      <c r="B6" s="9">
        <v>3</v>
      </c>
      <c r="C6" s="9">
        <v>2</v>
      </c>
      <c r="D6" s="9">
        <v>2</v>
      </c>
      <c r="E6" s="9"/>
      <c r="F6" s="9"/>
      <c r="G6" s="9"/>
    </row>
    <row r="7" spans="1:7">
      <c r="A7" s="57">
        <f t="shared" si="0"/>
        <v>45214</v>
      </c>
      <c r="B7" s="44"/>
      <c r="C7" s="44"/>
      <c r="D7" s="44"/>
      <c r="E7" s="44"/>
      <c r="F7" s="44"/>
      <c r="G7" s="44"/>
    </row>
    <row r="8" spans="1:7">
      <c r="A8" s="57">
        <f t="shared" si="0"/>
        <v>45221</v>
      </c>
      <c r="B8" s="44"/>
      <c r="C8" s="44"/>
      <c r="D8" s="44"/>
      <c r="E8" s="44"/>
      <c r="F8" s="44"/>
      <c r="G8" s="44"/>
    </row>
    <row r="9" spans="1:7">
      <c r="A9" s="56">
        <f t="shared" si="0"/>
        <v>45228</v>
      </c>
      <c r="B9" s="22">
        <v>4</v>
      </c>
      <c r="C9" s="22"/>
      <c r="D9" s="20"/>
      <c r="E9" s="20"/>
      <c r="F9" s="20"/>
      <c r="G9" s="20"/>
    </row>
    <row r="10" spans="1:7">
      <c r="A10" s="56">
        <f t="shared" si="0"/>
        <v>45235</v>
      </c>
      <c r="B10" s="22">
        <v>5</v>
      </c>
      <c r="C10" s="22">
        <v>3</v>
      </c>
      <c r="D10" s="22">
        <v>3</v>
      </c>
      <c r="E10" s="22"/>
      <c r="F10" s="22"/>
      <c r="G10" s="22"/>
    </row>
    <row r="11" spans="1:7">
      <c r="A11" s="56">
        <f t="shared" si="0"/>
        <v>45242</v>
      </c>
      <c r="B11" s="9">
        <v>6</v>
      </c>
      <c r="C11" s="9"/>
      <c r="D11" s="20"/>
      <c r="E11" s="20"/>
      <c r="F11" s="20"/>
      <c r="G11" s="20"/>
    </row>
    <row r="12" spans="1:7">
      <c r="A12" s="57">
        <f t="shared" si="0"/>
        <v>45249</v>
      </c>
      <c r="B12" s="41"/>
      <c r="C12" s="130">
        <v>4</v>
      </c>
      <c r="D12" s="41"/>
      <c r="E12" s="41"/>
      <c r="F12" s="41"/>
      <c r="G12" s="41"/>
    </row>
    <row r="13" spans="1:7">
      <c r="A13" s="56">
        <f t="shared" si="0"/>
        <v>45256</v>
      </c>
      <c r="B13" s="9">
        <v>7</v>
      </c>
      <c r="C13" s="9"/>
      <c r="D13" s="9">
        <v>4</v>
      </c>
      <c r="E13" s="9"/>
      <c r="F13" s="9"/>
      <c r="G13" s="9"/>
    </row>
    <row r="14" spans="1:7">
      <c r="A14" s="57">
        <f t="shared" si="0"/>
        <v>45263</v>
      </c>
      <c r="B14" s="41"/>
      <c r="C14" s="41"/>
      <c r="D14" s="41"/>
      <c r="E14" s="41"/>
      <c r="F14" s="41"/>
      <c r="G14" s="41"/>
    </row>
    <row r="15" spans="1:7">
      <c r="A15" s="56">
        <f t="shared" si="0"/>
        <v>45270</v>
      </c>
      <c r="B15" s="22">
        <v>8</v>
      </c>
      <c r="C15" s="22"/>
      <c r="D15" s="22"/>
      <c r="E15" s="22"/>
      <c r="F15" s="22"/>
      <c r="G15" s="22"/>
    </row>
    <row r="16" spans="1:7">
      <c r="A16" s="56">
        <f t="shared" si="0"/>
        <v>45277</v>
      </c>
      <c r="B16" s="9">
        <v>9</v>
      </c>
      <c r="C16" s="9">
        <v>5</v>
      </c>
      <c r="D16" s="9">
        <v>5</v>
      </c>
      <c r="E16" s="9"/>
      <c r="F16" s="9"/>
      <c r="G16" s="9"/>
    </row>
    <row r="17" spans="1:7">
      <c r="A17" s="57">
        <f t="shared" si="0"/>
        <v>45284</v>
      </c>
      <c r="B17" s="41"/>
      <c r="C17" s="41"/>
      <c r="D17" s="41"/>
      <c r="E17" s="41"/>
      <c r="F17" s="41"/>
      <c r="G17" s="41"/>
    </row>
    <row r="18" spans="1:7">
      <c r="A18" s="57">
        <f t="shared" si="0"/>
        <v>45291</v>
      </c>
      <c r="B18" s="41"/>
      <c r="C18" s="41"/>
      <c r="D18" s="41"/>
      <c r="E18" s="41"/>
      <c r="F18" s="41"/>
      <c r="G18" s="41"/>
    </row>
    <row r="19" spans="1:7">
      <c r="A19" s="57">
        <f t="shared" si="0"/>
        <v>45298</v>
      </c>
      <c r="B19" s="41"/>
      <c r="C19" s="41"/>
      <c r="D19" s="41"/>
      <c r="E19" s="41"/>
      <c r="F19" s="41"/>
      <c r="G19" s="41"/>
    </row>
    <row r="20" spans="1:7">
      <c r="A20" s="56">
        <f t="shared" si="0"/>
        <v>45305</v>
      </c>
      <c r="B20" s="9" t="s">
        <v>18</v>
      </c>
      <c r="C20" s="9"/>
      <c r="D20" s="9"/>
      <c r="E20" s="9"/>
      <c r="F20" s="9"/>
      <c r="G20" s="9"/>
    </row>
    <row r="21" spans="1:7">
      <c r="A21" s="56">
        <f t="shared" si="0"/>
        <v>45312</v>
      </c>
      <c r="B21" s="9">
        <v>1</v>
      </c>
      <c r="C21" s="9">
        <v>6</v>
      </c>
      <c r="D21" s="9">
        <v>6</v>
      </c>
      <c r="E21" s="9"/>
      <c r="F21" s="9"/>
      <c r="G21" s="9"/>
    </row>
    <row r="22" spans="1:7">
      <c r="A22" s="56">
        <f t="shared" si="0"/>
        <v>45319</v>
      </c>
      <c r="B22" s="9">
        <v>2</v>
      </c>
      <c r="C22" s="9"/>
      <c r="D22" s="9"/>
      <c r="E22" s="9"/>
      <c r="F22" s="9"/>
      <c r="G22" s="9"/>
    </row>
    <row r="23" spans="1:7">
      <c r="A23" s="56">
        <f t="shared" si="0"/>
        <v>45326</v>
      </c>
      <c r="B23" s="22">
        <v>3</v>
      </c>
      <c r="C23" s="22">
        <v>7</v>
      </c>
      <c r="D23" s="22">
        <v>7</v>
      </c>
      <c r="E23" s="22"/>
      <c r="F23" s="22"/>
      <c r="G23" s="22"/>
    </row>
    <row r="24" spans="1:7">
      <c r="A24" s="57">
        <f t="shared" si="0"/>
        <v>45333</v>
      </c>
      <c r="B24" s="45"/>
      <c r="C24" s="45"/>
      <c r="D24" s="45"/>
      <c r="E24" s="45"/>
      <c r="F24" s="45"/>
      <c r="G24" s="45"/>
    </row>
    <row r="25" spans="1:7">
      <c r="A25" s="57">
        <f t="shared" si="0"/>
        <v>45340</v>
      </c>
      <c r="B25" s="45"/>
      <c r="C25" s="45"/>
      <c r="D25" s="45"/>
      <c r="E25" s="45"/>
      <c r="F25" s="45"/>
      <c r="G25" s="45"/>
    </row>
    <row r="26" spans="1:7">
      <c r="A26" s="56">
        <f t="shared" si="0"/>
        <v>45347</v>
      </c>
      <c r="B26" s="9" t="s">
        <v>18</v>
      </c>
      <c r="C26" s="9"/>
      <c r="D26" s="9"/>
      <c r="E26" s="9"/>
      <c r="F26" s="9"/>
      <c r="G26" s="9"/>
    </row>
    <row r="27" spans="1:7">
      <c r="A27" s="56">
        <f t="shared" si="0"/>
        <v>45354</v>
      </c>
      <c r="B27" s="22">
        <v>4</v>
      </c>
      <c r="C27" s="22">
        <v>8</v>
      </c>
      <c r="D27" s="20">
        <v>8</v>
      </c>
      <c r="E27" s="20"/>
      <c r="F27" s="20"/>
      <c r="G27" s="20"/>
    </row>
    <row r="28" spans="1:7">
      <c r="A28" s="56">
        <f t="shared" si="0"/>
        <v>45361</v>
      </c>
      <c r="B28" s="9">
        <v>5</v>
      </c>
      <c r="C28" s="9"/>
      <c r="D28" s="9"/>
      <c r="E28" s="9"/>
      <c r="F28" s="9"/>
      <c r="G28" s="9"/>
    </row>
    <row r="29" spans="1:7">
      <c r="A29" s="56">
        <f t="shared" si="0"/>
        <v>45368</v>
      </c>
      <c r="B29" s="9">
        <v>6</v>
      </c>
      <c r="C29" s="9"/>
      <c r="D29" s="9"/>
      <c r="E29" s="9"/>
      <c r="F29" s="9"/>
      <c r="G29" s="9"/>
    </row>
    <row r="30" spans="1:7">
      <c r="A30" s="56">
        <f t="shared" si="0"/>
        <v>45375</v>
      </c>
      <c r="B30" s="9">
        <v>7</v>
      </c>
      <c r="C30" s="9">
        <v>9</v>
      </c>
      <c r="D30" s="9">
        <v>9</v>
      </c>
      <c r="E30" s="9"/>
      <c r="F30" s="9"/>
      <c r="G30" s="9"/>
    </row>
    <row r="31" spans="1:7">
      <c r="A31" s="57">
        <f t="shared" si="0"/>
        <v>45382</v>
      </c>
      <c r="B31" s="41"/>
      <c r="C31" s="41"/>
      <c r="D31" s="41"/>
      <c r="E31" s="41"/>
      <c r="F31" s="41"/>
      <c r="G31" s="41"/>
    </row>
    <row r="32" spans="1:7">
      <c r="A32" s="56">
        <f t="shared" si="0"/>
        <v>45389</v>
      </c>
      <c r="B32" s="21">
        <v>8</v>
      </c>
      <c r="C32" s="21"/>
      <c r="D32" s="21"/>
      <c r="E32" s="21"/>
      <c r="F32" s="21"/>
      <c r="G32" s="21"/>
    </row>
    <row r="33" spans="1:7">
      <c r="A33" s="56">
        <f t="shared" si="0"/>
        <v>45396</v>
      </c>
      <c r="B33" s="9">
        <v>9</v>
      </c>
      <c r="C33" s="9">
        <v>10</v>
      </c>
      <c r="D33" s="9">
        <v>10</v>
      </c>
      <c r="E33" s="9"/>
      <c r="F33" s="9"/>
      <c r="G33" s="9"/>
    </row>
    <row r="34" spans="1:7">
      <c r="A34" s="58">
        <f t="shared" si="0"/>
        <v>45403</v>
      </c>
      <c r="B34" s="22"/>
      <c r="C34" s="9"/>
      <c r="D34" s="22"/>
      <c r="E34" s="22"/>
      <c r="F34" s="22"/>
      <c r="G34" s="22"/>
    </row>
    <row r="35" spans="1:7">
      <c r="A35" s="58">
        <f t="shared" si="0"/>
        <v>45410</v>
      </c>
      <c r="B35" s="22"/>
      <c r="C35" s="22"/>
      <c r="D35" s="22"/>
      <c r="E35" s="22"/>
      <c r="F35" s="22"/>
      <c r="G35" s="22"/>
    </row>
    <row r="36" spans="1:7">
      <c r="A36" s="58">
        <f t="shared" si="0"/>
        <v>45417</v>
      </c>
      <c r="B36" s="22"/>
      <c r="C36" s="22"/>
      <c r="D36" s="22"/>
      <c r="E36" s="22"/>
      <c r="F36" s="22"/>
      <c r="G36" s="22"/>
    </row>
    <row r="37" spans="1:7">
      <c r="A37" s="58">
        <f t="shared" si="0"/>
        <v>45424</v>
      </c>
      <c r="B37" s="22"/>
      <c r="C37" s="22"/>
      <c r="D37" s="22"/>
      <c r="E37" s="22"/>
      <c r="F37" s="22"/>
      <c r="G37" s="22"/>
    </row>
    <row r="38" spans="1:7">
      <c r="A38" s="58">
        <f t="shared" si="0"/>
        <v>45431</v>
      </c>
      <c r="B38" s="22"/>
      <c r="C38" s="22"/>
      <c r="D38" s="22"/>
      <c r="E38" s="22"/>
      <c r="F38" s="22"/>
      <c r="G38" s="22"/>
    </row>
    <row r="39" spans="1:7">
      <c r="A39" s="58">
        <f t="shared" si="0"/>
        <v>45438</v>
      </c>
      <c r="B39" s="22"/>
      <c r="C39" s="22"/>
      <c r="D39" s="22"/>
      <c r="E39" s="22"/>
      <c r="F39" s="22"/>
      <c r="G39" s="22"/>
    </row>
    <row r="40" spans="1:7">
      <c r="A40" s="58">
        <f t="shared" si="0"/>
        <v>45445</v>
      </c>
      <c r="B40" s="22"/>
      <c r="C40" s="22"/>
      <c r="D40" s="22"/>
      <c r="E40" s="22"/>
      <c r="F40" s="22"/>
      <c r="G40" s="22"/>
    </row>
    <row r="41" spans="1:7">
      <c r="A41" s="58">
        <f t="shared" si="0"/>
        <v>45452</v>
      </c>
      <c r="B41" s="22"/>
      <c r="C41" s="22"/>
      <c r="D41" s="22"/>
      <c r="E41" s="22"/>
      <c r="F41" s="22"/>
      <c r="G41" s="22"/>
    </row>
    <row r="42" spans="1:7">
      <c r="A42" s="58">
        <f t="shared" si="0"/>
        <v>45459</v>
      </c>
      <c r="B42" s="22"/>
      <c r="C42" s="22"/>
      <c r="D42" s="22"/>
      <c r="E42" s="22"/>
      <c r="F42" s="22"/>
      <c r="G42" s="22"/>
    </row>
    <row r="43" spans="1:7">
      <c r="A43" s="58">
        <f t="shared" si="0"/>
        <v>45466</v>
      </c>
      <c r="B43" s="22"/>
      <c r="C43" s="22"/>
      <c r="D43" s="22"/>
      <c r="E43" s="22"/>
      <c r="F43" s="22"/>
      <c r="G43" s="22"/>
    </row>
    <row r="44" spans="1:7">
      <c r="A44" s="58">
        <f t="shared" si="0"/>
        <v>45473</v>
      </c>
      <c r="B44" s="22"/>
      <c r="C44" s="22"/>
      <c r="D44" s="22"/>
      <c r="E44" s="22"/>
      <c r="F44" s="22"/>
      <c r="G44" s="22"/>
    </row>
    <row r="45" spans="1:7">
      <c r="A45" s="58">
        <f t="shared" si="0"/>
        <v>45480</v>
      </c>
      <c r="B45" s="22"/>
      <c r="C45" s="22"/>
      <c r="D45" s="22"/>
      <c r="E45" s="22"/>
      <c r="F45" s="22"/>
      <c r="G45" s="22"/>
    </row>
    <row r="46" spans="1:7">
      <c r="A46" s="58">
        <f t="shared" si="0"/>
        <v>45487</v>
      </c>
      <c r="B46" s="22"/>
      <c r="C46" s="22"/>
      <c r="D46" s="22"/>
      <c r="E46" s="22"/>
      <c r="F46" s="22"/>
      <c r="G46" s="22"/>
    </row>
    <row r="47" spans="1:7">
      <c r="A47" s="58">
        <f t="shared" si="0"/>
        <v>45494</v>
      </c>
      <c r="B47" s="22"/>
      <c r="C47" s="22"/>
      <c r="D47" s="22"/>
      <c r="E47" s="22"/>
      <c r="F47" s="22"/>
      <c r="G47" s="22"/>
    </row>
    <row r="48" spans="1:7">
      <c r="A48" s="58">
        <f t="shared" si="0"/>
        <v>45501</v>
      </c>
      <c r="B48" s="22"/>
      <c r="C48" s="22"/>
      <c r="D48" s="22"/>
      <c r="E48" s="22"/>
      <c r="F48" s="22"/>
      <c r="G48" s="22"/>
    </row>
  </sheetData>
  <mergeCells count="1">
    <mergeCell ref="A1:F1"/>
  </mergeCells>
  <phoneticPr fontId="10" type="noConversion"/>
  <pageMargins left="0.70866141732283472" right="0.70866141732283472" top="0.74803149606299213" bottom="0.74803149606299213" header="0.31496062992125984" footer="0.31496062992125984"/>
  <pageSetup paperSize="9" scale="89" orientation="landscape" r:id="rId1"/>
  <tableParts count="1"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215052-8D87-4899-A881-AACCE1FB45F8}">
  <dimension ref="A1:K20"/>
  <sheetViews>
    <sheetView workbookViewId="0">
      <pane ySplit="5" topLeftCell="A6" activePane="bottomLeft" state="frozen"/>
      <selection pane="bottomLeft" activeCell="A6" sqref="A6"/>
    </sheetView>
  </sheetViews>
  <sheetFormatPr defaultRowHeight="15"/>
  <cols>
    <col min="1" max="1" width="10.7109375" customWidth="1"/>
    <col min="2" max="2" width="13.7109375" customWidth="1"/>
    <col min="3" max="3" width="24.28515625" customWidth="1"/>
    <col min="4" max="4" width="7.7109375" customWidth="1"/>
    <col min="5" max="5" width="23.7109375" customWidth="1"/>
    <col min="6" max="6" width="9.7109375" customWidth="1"/>
    <col min="7" max="7" width="11.7109375" customWidth="1"/>
    <col min="8" max="8" width="13.7109375" customWidth="1"/>
    <col min="9" max="9" width="24.7109375" customWidth="1"/>
    <col min="10" max="10" width="26.7109375" customWidth="1"/>
    <col min="11" max="11" width="19.7109375" customWidth="1"/>
  </cols>
  <sheetData>
    <row r="1" spans="1:11" ht="18">
      <c r="A1" s="36" t="s">
        <v>155</v>
      </c>
      <c r="B1" s="36"/>
      <c r="C1" s="36"/>
      <c r="D1" s="36"/>
      <c r="E1" s="36"/>
      <c r="F1" s="36"/>
      <c r="G1" s="36"/>
      <c r="H1" s="36"/>
    </row>
    <row r="2" spans="1:11">
      <c r="A2" s="117" t="s">
        <v>26</v>
      </c>
      <c r="B2" s="117"/>
      <c r="C2" s="117"/>
      <c r="D2" s="5"/>
      <c r="E2" s="5"/>
    </row>
    <row r="4" spans="1:11" ht="15.75">
      <c r="A4" s="4" t="s">
        <v>23</v>
      </c>
    </row>
    <row r="5" spans="1:11">
      <c r="A5" t="s">
        <v>27</v>
      </c>
      <c r="B5" t="s">
        <v>9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</row>
    <row r="6" spans="1:11" s="8" customFormat="1">
      <c r="A6" s="9">
        <v>1</v>
      </c>
      <c r="B6" s="58"/>
      <c r="C6" s="29"/>
      <c r="D6" s="14"/>
      <c r="E6" s="29"/>
      <c r="F6" s="14"/>
      <c r="G6" s="14"/>
      <c r="H6" s="19"/>
      <c r="I6" s="29"/>
      <c r="J6" s="26"/>
      <c r="K6" s="100"/>
    </row>
    <row r="7" spans="1:11" s="8" customFormat="1" ht="17.45" customHeight="1">
      <c r="A7" s="9">
        <v>2</v>
      </c>
      <c r="B7" s="58">
        <v>45206</v>
      </c>
      <c r="C7" s="29" t="s">
        <v>156</v>
      </c>
      <c r="D7" s="14"/>
      <c r="E7" s="29"/>
      <c r="F7" s="14"/>
      <c r="G7" s="14"/>
      <c r="H7" s="19"/>
      <c r="I7" s="29" t="s">
        <v>157</v>
      </c>
      <c r="J7" s="26"/>
      <c r="K7" s="100"/>
    </row>
    <row r="8" spans="1:11" s="8" customFormat="1">
      <c r="A8" s="9">
        <v>3</v>
      </c>
      <c r="B8" s="69">
        <v>45227</v>
      </c>
      <c r="C8" s="26" t="s">
        <v>158</v>
      </c>
      <c r="D8" s="10"/>
      <c r="E8" s="26"/>
      <c r="F8" s="10"/>
      <c r="G8" s="10"/>
      <c r="H8" s="25"/>
      <c r="I8" s="26" t="s">
        <v>159</v>
      </c>
      <c r="J8" s="26"/>
      <c r="K8" s="100"/>
    </row>
    <row r="9" spans="1:11" s="8" customFormat="1">
      <c r="A9" s="9">
        <v>4</v>
      </c>
      <c r="B9" s="58">
        <v>45234</v>
      </c>
      <c r="C9" s="29" t="s">
        <v>160</v>
      </c>
      <c r="D9" s="14"/>
      <c r="E9" s="29"/>
      <c r="F9" s="14"/>
      <c r="G9" s="14"/>
      <c r="H9" s="19"/>
      <c r="I9" s="29" t="s">
        <v>295</v>
      </c>
      <c r="J9" s="26"/>
      <c r="K9" s="100"/>
    </row>
    <row r="10" spans="1:11" s="8" customFormat="1">
      <c r="A10" s="9">
        <v>6</v>
      </c>
      <c r="B10" s="131" t="s">
        <v>267</v>
      </c>
      <c r="C10" s="10" t="s">
        <v>161</v>
      </c>
      <c r="D10" s="10"/>
      <c r="E10" s="10"/>
      <c r="F10" s="10"/>
      <c r="G10" s="10" t="s">
        <v>162</v>
      </c>
      <c r="H10" s="10"/>
      <c r="I10" s="10" t="s">
        <v>163</v>
      </c>
      <c r="J10" s="26"/>
      <c r="K10" s="100"/>
    </row>
    <row r="11" spans="1:11" s="8" customFormat="1">
      <c r="A11" s="9">
        <v>5</v>
      </c>
      <c r="B11" s="69">
        <v>45262</v>
      </c>
      <c r="C11" s="26" t="s">
        <v>164</v>
      </c>
      <c r="D11" s="10"/>
      <c r="E11" s="26"/>
      <c r="F11" s="10"/>
      <c r="G11" s="10"/>
      <c r="H11" s="25"/>
      <c r="I11" s="26" t="s">
        <v>165</v>
      </c>
      <c r="J11" s="26"/>
      <c r="K11" s="100"/>
    </row>
    <row r="12" spans="1:11" s="8" customFormat="1">
      <c r="A12" s="9">
        <v>7</v>
      </c>
      <c r="B12" s="69">
        <v>45297</v>
      </c>
      <c r="C12" s="26" t="s">
        <v>166</v>
      </c>
      <c r="D12" s="10"/>
      <c r="E12" s="26"/>
      <c r="F12" s="10"/>
      <c r="G12" s="10"/>
      <c r="H12" s="25"/>
      <c r="I12" s="26" t="s">
        <v>167</v>
      </c>
      <c r="J12" s="26"/>
      <c r="K12" s="100"/>
    </row>
    <row r="13" spans="1:11" s="8" customFormat="1">
      <c r="A13" s="9">
        <v>8</v>
      </c>
      <c r="B13" s="69">
        <v>45332</v>
      </c>
      <c r="C13" s="26" t="s">
        <v>158</v>
      </c>
      <c r="D13" s="10"/>
      <c r="E13" s="26"/>
      <c r="F13" s="10"/>
      <c r="G13" s="10"/>
      <c r="H13" s="25"/>
      <c r="I13" s="26" t="s">
        <v>159</v>
      </c>
      <c r="J13" s="26"/>
      <c r="K13" s="100"/>
    </row>
    <row r="14" spans="1:11" s="8" customFormat="1">
      <c r="A14" s="9">
        <v>9</v>
      </c>
      <c r="B14" s="58">
        <v>45367</v>
      </c>
      <c r="C14" s="29" t="s">
        <v>168</v>
      </c>
      <c r="D14" s="14"/>
      <c r="E14" s="29"/>
      <c r="F14" s="14"/>
      <c r="G14" s="14"/>
      <c r="H14" s="19"/>
      <c r="I14" s="29" t="s">
        <v>169</v>
      </c>
      <c r="J14" s="26"/>
      <c r="K14" s="100"/>
    </row>
    <row r="15" spans="1:11" s="8" customFormat="1">
      <c r="A15" s="9">
        <v>10</v>
      </c>
      <c r="B15" s="30" t="s">
        <v>296</v>
      </c>
      <c r="C15" s="10" t="s">
        <v>297</v>
      </c>
      <c r="D15" s="10"/>
      <c r="E15" s="10" t="s">
        <v>298</v>
      </c>
      <c r="F15" s="10"/>
      <c r="G15" s="10"/>
      <c r="H15" s="10"/>
      <c r="I15" s="10" t="s">
        <v>299</v>
      </c>
      <c r="J15" s="26"/>
      <c r="K15" s="100"/>
    </row>
    <row r="16" spans="1:11" s="8" customFormat="1">
      <c r="A16" s="9">
        <v>11</v>
      </c>
      <c r="B16" s="58">
        <v>45388</v>
      </c>
      <c r="C16" s="29" t="s">
        <v>170</v>
      </c>
      <c r="D16" s="14"/>
      <c r="E16" s="29"/>
      <c r="F16" s="14"/>
      <c r="G16" s="14"/>
      <c r="H16" s="19"/>
      <c r="I16" s="29" t="s">
        <v>171</v>
      </c>
      <c r="J16" s="26"/>
      <c r="K16" s="100"/>
    </row>
    <row r="17" spans="1:11" s="8" customFormat="1">
      <c r="A17" s="9">
        <v>12</v>
      </c>
      <c r="B17" s="58"/>
      <c r="C17" s="29"/>
      <c r="D17" s="14"/>
      <c r="E17" s="29"/>
      <c r="F17" s="14"/>
      <c r="G17" s="14"/>
      <c r="H17" s="19"/>
      <c r="I17" s="29"/>
      <c r="J17" s="26"/>
      <c r="K17" s="100"/>
    </row>
    <row r="18" spans="1:11" s="8" customFormat="1">
      <c r="A18" s="9">
        <v>13</v>
      </c>
      <c r="B18" s="69"/>
      <c r="C18" s="26"/>
      <c r="D18" s="10"/>
      <c r="E18" s="26"/>
      <c r="F18" s="10"/>
      <c r="G18" s="10"/>
      <c r="H18" s="25"/>
      <c r="I18" s="26"/>
      <c r="J18" s="26"/>
      <c r="K18" s="100"/>
    </row>
    <row r="19" spans="1:11" s="8" customFormat="1">
      <c r="A19" s="9"/>
      <c r="B19" s="10"/>
      <c r="C19" s="10"/>
      <c r="D19" s="10"/>
      <c r="E19" s="10"/>
      <c r="F19" s="10"/>
      <c r="G19" s="10"/>
      <c r="H19" s="10"/>
      <c r="I19" s="10"/>
      <c r="J19" s="116" t="s">
        <v>138</v>
      </c>
      <c r="K19" s="126">
        <f>SUM(K6:K18)</f>
        <v>0</v>
      </c>
    </row>
    <row r="20" spans="1:11" s="8" customFormat="1">
      <c r="A20" s="9"/>
      <c r="B20" s="10"/>
      <c r="C20" s="10"/>
      <c r="D20" s="10"/>
      <c r="E20" s="10"/>
      <c r="F20" s="10"/>
      <c r="G20" s="10"/>
      <c r="H20" s="10"/>
      <c r="I20" s="10"/>
      <c r="J20" s="10"/>
      <c r="K20" s="10"/>
    </row>
  </sheetData>
  <pageMargins left="0.7" right="0.7" top="0.75" bottom="0.75" header="0.3" footer="0.3"/>
  <pageSetup paperSize="9" orientation="landscape" horizontalDpi="300" verticalDpi="300" r:id="rId1"/>
  <tableParts count="1">
    <tablePart r:id="rId2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56084A-C8E3-4DFA-A86D-A36F06989BAD}">
  <dimension ref="A1:K19"/>
  <sheetViews>
    <sheetView workbookViewId="0">
      <pane ySplit="5" topLeftCell="A6" activePane="bottomLeft" state="frozen"/>
      <selection pane="bottomLeft" activeCell="A6" sqref="A6"/>
    </sheetView>
  </sheetViews>
  <sheetFormatPr defaultRowHeight="15"/>
  <cols>
    <col min="1" max="1" width="10.7109375" customWidth="1"/>
    <col min="2" max="2" width="13.7109375" customWidth="1"/>
    <col min="3" max="3" width="19.7109375" customWidth="1"/>
    <col min="4" max="4" width="7.7109375" customWidth="1"/>
    <col min="5" max="5" width="23.7109375" customWidth="1"/>
    <col min="6" max="6" width="9.7109375" customWidth="1"/>
    <col min="7" max="7" width="11.7109375" customWidth="1"/>
    <col min="8" max="8" width="13.7109375" customWidth="1"/>
    <col min="9" max="9" width="24.7109375" customWidth="1"/>
    <col min="10" max="10" width="26.7109375" customWidth="1"/>
    <col min="11" max="11" width="19.7109375" customWidth="1"/>
  </cols>
  <sheetData>
    <row r="1" spans="1:11" ht="18">
      <c r="A1" s="104" t="s">
        <v>140</v>
      </c>
      <c r="B1" s="104"/>
      <c r="C1" s="104"/>
      <c r="D1" s="104"/>
      <c r="E1" s="104"/>
      <c r="F1" s="104"/>
      <c r="G1" s="104"/>
      <c r="H1" s="104"/>
    </row>
    <row r="2" spans="1:11">
      <c r="A2" s="119" t="s">
        <v>26</v>
      </c>
      <c r="B2" s="125"/>
      <c r="C2" s="125"/>
      <c r="D2" s="109"/>
      <c r="E2" s="109"/>
      <c r="F2" s="8"/>
      <c r="G2" s="8"/>
      <c r="H2" s="8"/>
    </row>
    <row r="4" spans="1:11" ht="15.75">
      <c r="A4" s="4" t="s">
        <v>24</v>
      </c>
    </row>
    <row r="5" spans="1:11">
      <c r="A5" t="s">
        <v>27</v>
      </c>
      <c r="B5" s="5" t="s">
        <v>9</v>
      </c>
      <c r="C5" s="5" t="s">
        <v>28</v>
      </c>
      <c r="D5" s="5" t="s">
        <v>29</v>
      </c>
      <c r="E5" s="5" t="s">
        <v>30</v>
      </c>
      <c r="F5" s="5" t="s">
        <v>31</v>
      </c>
      <c r="G5" s="5" t="s">
        <v>32</v>
      </c>
      <c r="H5" s="5" t="s">
        <v>33</v>
      </c>
      <c r="I5" s="5" t="s">
        <v>34</v>
      </c>
      <c r="J5" s="5" t="s">
        <v>35</v>
      </c>
      <c r="K5" t="s">
        <v>36</v>
      </c>
    </row>
    <row r="6" spans="1:11" s="8" customFormat="1">
      <c r="A6" s="38">
        <v>1</v>
      </c>
      <c r="B6" s="58">
        <v>45193</v>
      </c>
      <c r="C6" s="91"/>
      <c r="D6" s="10"/>
      <c r="E6" s="26"/>
      <c r="F6" s="10"/>
      <c r="G6" s="10"/>
      <c r="H6" s="25"/>
      <c r="I6" s="26"/>
      <c r="J6" s="26"/>
      <c r="K6" s="102"/>
    </row>
    <row r="7" spans="1:11" s="8" customFormat="1">
      <c r="A7" s="9">
        <v>2</v>
      </c>
      <c r="B7" s="58">
        <v>45207</v>
      </c>
      <c r="C7" s="29" t="s">
        <v>141</v>
      </c>
      <c r="D7" s="10"/>
      <c r="E7" s="26"/>
      <c r="F7" s="10"/>
      <c r="G7" s="10"/>
      <c r="H7" s="25"/>
      <c r="I7" s="26" t="s">
        <v>142</v>
      </c>
      <c r="J7" s="26"/>
      <c r="K7" s="102"/>
    </row>
    <row r="8" spans="1:11" s="8" customFormat="1">
      <c r="A8" s="9">
        <v>3</v>
      </c>
      <c r="B8" s="58">
        <v>45235</v>
      </c>
      <c r="C8" s="26" t="s">
        <v>143</v>
      </c>
      <c r="D8" s="10"/>
      <c r="E8" s="26"/>
      <c r="F8" s="10"/>
      <c r="G8" s="10"/>
      <c r="H8" s="25"/>
      <c r="I8" s="26" t="s">
        <v>144</v>
      </c>
      <c r="J8" s="26"/>
      <c r="K8" s="102"/>
    </row>
    <row r="9" spans="1:11" s="8" customFormat="1">
      <c r="A9" s="9">
        <v>4</v>
      </c>
      <c r="B9" s="58">
        <v>45249</v>
      </c>
      <c r="C9" s="26" t="s">
        <v>145</v>
      </c>
      <c r="D9" s="10" t="s">
        <v>146</v>
      </c>
      <c r="E9" s="26" t="s">
        <v>147</v>
      </c>
      <c r="F9" s="10">
        <v>6</v>
      </c>
      <c r="G9" s="14" t="s">
        <v>39</v>
      </c>
      <c r="H9" s="19">
        <v>0.41666666666666669</v>
      </c>
      <c r="I9" s="26" t="s">
        <v>148</v>
      </c>
      <c r="J9" s="26"/>
      <c r="K9" s="102"/>
    </row>
    <row r="10" spans="1:11" s="8" customFormat="1">
      <c r="A10" s="9">
        <v>5</v>
      </c>
      <c r="B10" s="58">
        <v>45277</v>
      </c>
      <c r="C10" s="26" t="s">
        <v>149</v>
      </c>
      <c r="D10" s="14"/>
      <c r="E10" s="29"/>
      <c r="F10" s="14"/>
      <c r="G10" s="14"/>
      <c r="H10" s="19"/>
      <c r="I10" s="29" t="s">
        <v>150</v>
      </c>
      <c r="J10" s="26"/>
      <c r="K10" s="102"/>
    </row>
    <row r="11" spans="1:11" s="8" customFormat="1">
      <c r="A11" s="38">
        <v>6</v>
      </c>
      <c r="B11" s="58">
        <v>45312</v>
      </c>
      <c r="C11" s="29" t="s">
        <v>151</v>
      </c>
      <c r="D11" s="14"/>
      <c r="E11" s="29"/>
      <c r="F11" s="14"/>
      <c r="G11" s="14"/>
      <c r="H11" s="19"/>
      <c r="I11" s="29" t="s">
        <v>152</v>
      </c>
      <c r="J11" s="26"/>
      <c r="K11" s="102"/>
    </row>
    <row r="12" spans="1:11" s="8" customFormat="1">
      <c r="A12" s="9">
        <v>7</v>
      </c>
      <c r="B12" s="58">
        <v>45326</v>
      </c>
      <c r="C12" s="26" t="s">
        <v>153</v>
      </c>
      <c r="D12" s="10"/>
      <c r="E12" s="26"/>
      <c r="F12" s="10"/>
      <c r="G12" s="14"/>
      <c r="H12" s="19"/>
      <c r="I12" s="26" t="s">
        <v>154</v>
      </c>
      <c r="J12" s="26"/>
      <c r="K12" s="102"/>
    </row>
    <row r="13" spans="1:11" s="8" customFormat="1">
      <c r="A13" s="9">
        <v>8</v>
      </c>
      <c r="B13" s="58">
        <v>45354</v>
      </c>
      <c r="C13" s="26" t="s">
        <v>145</v>
      </c>
      <c r="D13" s="10" t="s">
        <v>146</v>
      </c>
      <c r="E13" s="26" t="s">
        <v>147</v>
      </c>
      <c r="F13" s="10">
        <v>6</v>
      </c>
      <c r="G13" s="14" t="s">
        <v>39</v>
      </c>
      <c r="H13" s="19">
        <v>0.41666666666666669</v>
      </c>
      <c r="I13" s="26" t="s">
        <v>148</v>
      </c>
      <c r="J13" s="26"/>
      <c r="K13" s="102"/>
    </row>
    <row r="14" spans="1:11" s="8" customFormat="1">
      <c r="A14" s="9">
        <v>9</v>
      </c>
      <c r="B14" s="58">
        <v>45375</v>
      </c>
      <c r="C14" s="26" t="s">
        <v>149</v>
      </c>
      <c r="D14" s="10"/>
      <c r="E14" s="26"/>
      <c r="F14" s="10"/>
      <c r="G14" s="10"/>
      <c r="H14" s="25"/>
      <c r="I14" s="26" t="s">
        <v>150</v>
      </c>
      <c r="J14" s="26"/>
      <c r="K14" s="102"/>
    </row>
    <row r="15" spans="1:11" s="8" customFormat="1">
      <c r="A15" s="9">
        <v>10</v>
      </c>
      <c r="B15" s="58">
        <v>45396</v>
      </c>
      <c r="C15" s="91"/>
      <c r="D15" s="14"/>
      <c r="E15" s="29"/>
      <c r="F15" s="14"/>
      <c r="G15" s="14"/>
      <c r="H15" s="19"/>
      <c r="I15" s="29"/>
      <c r="J15" s="26"/>
      <c r="K15" s="102"/>
    </row>
    <row r="16" spans="1:11" s="8" customFormat="1">
      <c r="A16" s="9">
        <v>11</v>
      </c>
      <c r="B16" s="58"/>
      <c r="C16" s="29"/>
      <c r="D16" s="14"/>
      <c r="E16" s="29"/>
      <c r="F16" s="14"/>
      <c r="G16" s="14"/>
      <c r="H16" s="19"/>
      <c r="I16" s="29"/>
      <c r="J16" s="26"/>
      <c r="K16" s="102"/>
    </row>
    <row r="17" spans="1:11" s="8" customFormat="1">
      <c r="A17" s="9">
        <v>12</v>
      </c>
      <c r="B17" s="58"/>
      <c r="C17" s="29"/>
      <c r="D17" s="14"/>
      <c r="E17" s="29"/>
      <c r="F17" s="14"/>
      <c r="G17" s="14"/>
      <c r="H17" s="19"/>
      <c r="I17" s="29"/>
      <c r="J17" s="26"/>
      <c r="K17" s="102"/>
    </row>
    <row r="18" spans="1:11" s="8" customFormat="1">
      <c r="A18" s="9">
        <v>13</v>
      </c>
      <c r="B18" s="58"/>
      <c r="C18" s="29"/>
      <c r="D18" s="14"/>
      <c r="E18" s="29"/>
      <c r="F18" s="14"/>
      <c r="G18" s="14"/>
      <c r="H18" s="19"/>
      <c r="I18" s="29"/>
      <c r="J18" s="26"/>
      <c r="K18" s="102"/>
    </row>
    <row r="19" spans="1:11" s="8" customFormat="1">
      <c r="A19" s="9"/>
      <c r="B19" s="10"/>
      <c r="C19" s="26"/>
      <c r="D19" s="10"/>
      <c r="E19" s="26"/>
      <c r="F19" s="10"/>
      <c r="G19" s="10"/>
      <c r="H19" s="25"/>
      <c r="I19" s="26"/>
      <c r="J19" s="116" t="s">
        <v>138</v>
      </c>
      <c r="K19" s="126">
        <f>SUM(K6:K18)</f>
        <v>0</v>
      </c>
    </row>
  </sheetData>
  <pageMargins left="0.7" right="0.7" top="0.75" bottom="0.75" header="0.3" footer="0.3"/>
  <pageSetup paperSize="9" orientation="portrait" horizontalDpi="300" verticalDpi="300" r:id="rId1"/>
  <tableParts count="1">
    <tablePart r:id="rId2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7DDF22-20C2-4B9B-BBA0-8FA7705FC0EF}">
  <dimension ref="A1:K20"/>
  <sheetViews>
    <sheetView workbookViewId="0">
      <pane ySplit="5" topLeftCell="A6" activePane="bottomLeft" state="frozen"/>
      <selection pane="bottomLeft" activeCell="A6" sqref="A6"/>
    </sheetView>
  </sheetViews>
  <sheetFormatPr defaultRowHeight="15"/>
  <cols>
    <col min="1" max="1" width="10.7109375" customWidth="1"/>
    <col min="2" max="2" width="13.7109375" customWidth="1"/>
    <col min="3" max="3" width="19.7109375" customWidth="1"/>
    <col min="4" max="4" width="7.7109375" customWidth="1"/>
    <col min="5" max="5" width="23.7109375" customWidth="1"/>
    <col min="6" max="6" width="9.7109375" customWidth="1"/>
    <col min="7" max="7" width="11.7109375" customWidth="1"/>
    <col min="8" max="8" width="13.7109375" customWidth="1"/>
    <col min="9" max="9" width="24.7109375" customWidth="1"/>
    <col min="10" max="10" width="26.7109375" customWidth="1"/>
    <col min="11" max="11" width="19.7109375" customWidth="1"/>
    <col min="15" max="15" width="10.28515625" bestFit="1" customWidth="1"/>
  </cols>
  <sheetData>
    <row r="1" spans="1:11" ht="18">
      <c r="A1" s="104" t="s">
        <v>172</v>
      </c>
      <c r="B1" s="104"/>
      <c r="C1" s="104"/>
      <c r="D1" s="104"/>
      <c r="E1" s="104"/>
      <c r="F1" s="104"/>
      <c r="G1" s="104"/>
      <c r="H1" s="104"/>
    </row>
    <row r="2" spans="1:11">
      <c r="A2" s="119" t="s">
        <v>26</v>
      </c>
      <c r="B2" s="125"/>
      <c r="C2" s="125"/>
      <c r="D2" s="109"/>
      <c r="E2" s="109"/>
      <c r="F2" s="8"/>
      <c r="G2" s="8"/>
      <c r="H2" s="8"/>
    </row>
    <row r="4" spans="1:11" ht="15.75">
      <c r="A4" s="4" t="s">
        <v>23</v>
      </c>
    </row>
    <row r="5" spans="1:11">
      <c r="A5" t="s">
        <v>27</v>
      </c>
      <c r="B5" t="s">
        <v>9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</row>
    <row r="6" spans="1:11">
      <c r="A6" s="9">
        <v>1</v>
      </c>
      <c r="B6" s="58"/>
      <c r="C6" s="29"/>
      <c r="D6" s="14"/>
      <c r="E6" s="29"/>
      <c r="F6" s="14"/>
      <c r="G6" s="14"/>
      <c r="H6" s="19"/>
      <c r="I6" s="29"/>
      <c r="J6" s="26"/>
      <c r="K6" s="100"/>
    </row>
    <row r="7" spans="1:11">
      <c r="A7" s="9">
        <v>2</v>
      </c>
      <c r="B7" s="58">
        <v>45206</v>
      </c>
      <c r="C7" s="29" t="s">
        <v>226</v>
      </c>
      <c r="D7" s="14"/>
      <c r="E7" s="29"/>
      <c r="F7" s="14"/>
      <c r="G7" s="14"/>
      <c r="H7" s="19"/>
      <c r="I7" s="29" t="s">
        <v>227</v>
      </c>
      <c r="J7" s="26"/>
      <c r="K7" s="100"/>
    </row>
    <row r="8" spans="1:11">
      <c r="A8" s="9">
        <v>3</v>
      </c>
      <c r="B8" s="69">
        <v>45234</v>
      </c>
      <c r="C8" s="26" t="s">
        <v>173</v>
      </c>
      <c r="D8" s="10"/>
      <c r="E8" s="26"/>
      <c r="F8" s="10"/>
      <c r="G8" s="10"/>
      <c r="H8" s="25"/>
      <c r="I8" s="26" t="s">
        <v>174</v>
      </c>
      <c r="J8" s="26"/>
      <c r="K8" s="100"/>
    </row>
    <row r="9" spans="1:11">
      <c r="A9" s="9">
        <v>4</v>
      </c>
      <c r="B9" s="58">
        <v>45248</v>
      </c>
      <c r="C9" s="29" t="s">
        <v>20</v>
      </c>
      <c r="D9" s="14"/>
      <c r="E9" s="29"/>
      <c r="F9" s="14"/>
      <c r="G9" s="14"/>
      <c r="H9" s="19"/>
      <c r="I9" s="29" t="s">
        <v>261</v>
      </c>
      <c r="J9" s="26"/>
      <c r="K9" s="100"/>
    </row>
    <row r="10" spans="1:11">
      <c r="A10" s="9">
        <v>6</v>
      </c>
      <c r="B10" s="58"/>
      <c r="C10" s="29"/>
      <c r="D10" s="14"/>
      <c r="E10" s="29"/>
      <c r="F10" s="14"/>
      <c r="G10" s="14"/>
      <c r="H10" s="19"/>
      <c r="I10" s="29"/>
      <c r="J10" s="26"/>
      <c r="K10" s="100"/>
    </row>
    <row r="11" spans="1:11">
      <c r="A11" s="9">
        <v>5</v>
      </c>
      <c r="B11" s="69"/>
      <c r="C11" s="26"/>
      <c r="D11" s="10"/>
      <c r="E11" s="26"/>
      <c r="F11" s="10"/>
      <c r="G11" s="10"/>
      <c r="H11" s="25"/>
      <c r="I11" s="26"/>
      <c r="J11" s="26"/>
      <c r="K11" s="100"/>
    </row>
    <row r="12" spans="1:11">
      <c r="A12" s="9">
        <v>7</v>
      </c>
      <c r="B12" s="69">
        <v>45353</v>
      </c>
      <c r="C12" s="26" t="s">
        <v>173</v>
      </c>
      <c r="D12" s="10"/>
      <c r="E12" s="26"/>
      <c r="F12" s="10"/>
      <c r="G12" s="10"/>
      <c r="H12" s="25"/>
      <c r="I12" s="26" t="s">
        <v>174</v>
      </c>
      <c r="J12" s="26"/>
      <c r="K12" s="100"/>
    </row>
    <row r="13" spans="1:11">
      <c r="A13" s="9">
        <v>8</v>
      </c>
      <c r="B13" s="69">
        <v>45360</v>
      </c>
      <c r="C13" s="26" t="s">
        <v>20</v>
      </c>
      <c r="D13" s="10"/>
      <c r="E13" s="26"/>
      <c r="F13" s="10"/>
      <c r="G13" s="10"/>
      <c r="H13" s="25"/>
      <c r="I13" s="26" t="s">
        <v>261</v>
      </c>
      <c r="J13" s="26"/>
      <c r="K13" s="100"/>
    </row>
    <row r="14" spans="1:11">
      <c r="A14" s="9">
        <v>9</v>
      </c>
      <c r="B14" s="58"/>
      <c r="C14" s="29"/>
      <c r="D14" s="14"/>
      <c r="E14" s="29"/>
      <c r="F14" s="14"/>
      <c r="G14" s="14"/>
      <c r="H14" s="19"/>
      <c r="I14" s="29"/>
      <c r="J14" s="26"/>
      <c r="K14" s="100"/>
    </row>
    <row r="15" spans="1:11">
      <c r="A15" s="9">
        <v>10</v>
      </c>
      <c r="B15" s="58" t="s">
        <v>175</v>
      </c>
      <c r="C15" s="29" t="s">
        <v>176</v>
      </c>
      <c r="D15" s="14"/>
      <c r="E15" s="29"/>
      <c r="F15" s="14"/>
      <c r="G15" s="14"/>
      <c r="H15" s="19"/>
      <c r="I15" s="29" t="s">
        <v>45</v>
      </c>
      <c r="J15" s="26"/>
      <c r="K15" s="100"/>
    </row>
    <row r="16" spans="1:11">
      <c r="A16" s="9">
        <v>11</v>
      </c>
      <c r="B16" s="58"/>
      <c r="C16" s="29"/>
      <c r="D16" s="14"/>
      <c r="E16" s="29"/>
      <c r="F16" s="14"/>
      <c r="G16" s="14"/>
      <c r="H16" s="19"/>
      <c r="I16" s="29"/>
      <c r="J16" s="26"/>
      <c r="K16" s="100"/>
    </row>
    <row r="17" spans="1:11">
      <c r="A17" s="9">
        <v>12</v>
      </c>
      <c r="B17" s="58"/>
      <c r="C17" s="29"/>
      <c r="D17" s="14"/>
      <c r="E17" s="29"/>
      <c r="F17" s="14"/>
      <c r="G17" s="14"/>
      <c r="H17" s="19"/>
      <c r="I17" s="29"/>
      <c r="J17" s="26"/>
      <c r="K17" s="100"/>
    </row>
    <row r="18" spans="1:11">
      <c r="A18" s="9">
        <v>13</v>
      </c>
      <c r="B18" s="69"/>
      <c r="C18" s="26"/>
      <c r="D18" s="10"/>
      <c r="E18" s="26"/>
      <c r="F18" s="10"/>
      <c r="G18" s="10"/>
      <c r="H18" s="25"/>
      <c r="I18" s="26"/>
      <c r="J18" s="26"/>
      <c r="K18" s="100"/>
    </row>
    <row r="19" spans="1:11">
      <c r="A19" s="9"/>
      <c r="B19" s="10"/>
      <c r="C19" s="10"/>
      <c r="D19" s="10"/>
      <c r="E19" s="10"/>
      <c r="F19" s="10"/>
      <c r="G19" s="10"/>
      <c r="H19" s="10"/>
      <c r="I19" s="10"/>
      <c r="J19" s="116" t="s">
        <v>138</v>
      </c>
      <c r="K19" s="126">
        <f>SUM(K6:K18)</f>
        <v>0</v>
      </c>
    </row>
    <row r="20" spans="1:11">
      <c r="A20" s="9"/>
      <c r="B20" s="10"/>
      <c r="C20" s="10"/>
      <c r="D20" s="10"/>
      <c r="E20" s="10"/>
      <c r="F20" s="10"/>
      <c r="G20" s="10"/>
      <c r="H20" s="10"/>
      <c r="I20" s="10"/>
      <c r="J20" s="10"/>
      <c r="K20" s="10"/>
    </row>
  </sheetData>
  <pageMargins left="0.7" right="0.7" top="0.75" bottom="0.75" header="0.3" footer="0.3"/>
  <pageSetup paperSize="9" orientation="landscape" r:id="rId1"/>
  <tableParts count="1">
    <tablePart r:id="rId2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3E8C02-1002-46AF-97FA-CB9D5E1EBAFD}">
  <dimension ref="A1:K20"/>
  <sheetViews>
    <sheetView workbookViewId="0">
      <pane ySplit="5" topLeftCell="A6" activePane="bottomLeft" state="frozen"/>
      <selection pane="bottomLeft" activeCell="A6" sqref="A6"/>
    </sheetView>
  </sheetViews>
  <sheetFormatPr defaultRowHeight="15"/>
  <cols>
    <col min="1" max="1" width="10.7109375" customWidth="1"/>
    <col min="2" max="2" width="13.7109375" customWidth="1"/>
    <col min="3" max="3" width="19.7109375" customWidth="1"/>
    <col min="4" max="4" width="7.7109375" customWidth="1"/>
    <col min="5" max="5" width="23.7109375" customWidth="1"/>
    <col min="6" max="6" width="9.7109375" customWidth="1"/>
    <col min="7" max="7" width="11.7109375" customWidth="1"/>
    <col min="8" max="8" width="13.7109375" customWidth="1"/>
    <col min="9" max="9" width="24.7109375" customWidth="1"/>
    <col min="10" max="10" width="26.7109375" customWidth="1"/>
    <col min="11" max="11" width="19.7109375" customWidth="1"/>
  </cols>
  <sheetData>
    <row r="1" spans="1:11" ht="18">
      <c r="A1" s="104" t="s">
        <v>177</v>
      </c>
      <c r="B1" s="104"/>
      <c r="C1" s="104"/>
      <c r="D1" s="104"/>
      <c r="E1" s="104"/>
      <c r="F1" s="104"/>
      <c r="G1" s="104"/>
      <c r="H1" s="104"/>
    </row>
    <row r="2" spans="1:11">
      <c r="A2" s="119" t="s">
        <v>26</v>
      </c>
      <c r="B2" s="119"/>
      <c r="C2" s="119"/>
      <c r="D2" s="3"/>
      <c r="E2" s="3"/>
      <c r="F2" s="3"/>
      <c r="G2" s="3"/>
      <c r="H2" s="3"/>
    </row>
    <row r="4" spans="1:11" ht="15.75">
      <c r="A4" s="4" t="s">
        <v>24</v>
      </c>
    </row>
    <row r="5" spans="1:11">
      <c r="A5" t="s">
        <v>27</v>
      </c>
      <c r="B5" t="s">
        <v>9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</row>
    <row r="6" spans="1:11" s="8" customFormat="1">
      <c r="A6" s="9">
        <v>1</v>
      </c>
      <c r="B6" s="58">
        <v>45207</v>
      </c>
      <c r="C6" s="29" t="s">
        <v>228</v>
      </c>
      <c r="D6" s="14"/>
      <c r="E6" s="29"/>
      <c r="F6" s="14"/>
      <c r="G6" s="14"/>
      <c r="H6" s="19"/>
      <c r="I6" s="29" t="s">
        <v>229</v>
      </c>
      <c r="J6" s="26"/>
      <c r="K6" s="127"/>
    </row>
    <row r="7" spans="1:11" s="8" customFormat="1">
      <c r="A7" s="9">
        <v>2</v>
      </c>
      <c r="B7" s="58">
        <v>45228</v>
      </c>
      <c r="C7" s="29" t="s">
        <v>230</v>
      </c>
      <c r="D7" s="14"/>
      <c r="E7" s="29"/>
      <c r="F7" s="14"/>
      <c r="G7" s="14"/>
      <c r="H7" s="19"/>
      <c r="I7" s="29" t="s">
        <v>230</v>
      </c>
      <c r="J7" s="26"/>
      <c r="K7" s="127"/>
    </row>
    <row r="8" spans="1:11" s="8" customFormat="1">
      <c r="A8" s="9">
        <v>3</v>
      </c>
      <c r="B8" s="69">
        <v>45242</v>
      </c>
      <c r="C8" s="26" t="s">
        <v>231</v>
      </c>
      <c r="D8" s="10"/>
      <c r="E8" s="26"/>
      <c r="F8" s="10"/>
      <c r="G8" s="10"/>
      <c r="H8" s="25"/>
      <c r="I8" s="26" t="s">
        <v>232</v>
      </c>
      <c r="J8" s="26"/>
      <c r="K8" s="127"/>
    </row>
    <row r="9" spans="1:11" s="8" customFormat="1">
      <c r="A9" s="9">
        <v>4</v>
      </c>
      <c r="B9" s="58">
        <v>45256</v>
      </c>
      <c r="C9" s="29" t="s">
        <v>234</v>
      </c>
      <c r="D9" s="14"/>
      <c r="E9" s="29"/>
      <c r="F9" s="14"/>
      <c r="G9" s="14"/>
      <c r="H9" s="19"/>
      <c r="I9" s="29" t="s">
        <v>233</v>
      </c>
      <c r="J9" s="26"/>
      <c r="K9" s="127"/>
    </row>
    <row r="10" spans="1:11" s="8" customFormat="1">
      <c r="A10" s="9">
        <v>6</v>
      </c>
      <c r="B10" s="58">
        <v>45277</v>
      </c>
      <c r="C10" s="29" t="s">
        <v>235</v>
      </c>
      <c r="D10" s="14"/>
      <c r="E10" s="29"/>
      <c r="F10" s="14"/>
      <c r="G10" s="14"/>
      <c r="H10" s="19"/>
      <c r="I10" s="29" t="s">
        <v>236</v>
      </c>
      <c r="J10" s="26"/>
      <c r="K10" s="127"/>
    </row>
    <row r="11" spans="1:11" s="8" customFormat="1">
      <c r="A11" s="9">
        <v>5</v>
      </c>
      <c r="B11" s="69">
        <v>45305</v>
      </c>
      <c r="C11" s="26" t="s">
        <v>238</v>
      </c>
      <c r="D11" s="10"/>
      <c r="E11" s="26"/>
      <c r="F11" s="10"/>
      <c r="G11" s="10"/>
      <c r="H11" s="25"/>
      <c r="I11" s="26" t="s">
        <v>237</v>
      </c>
      <c r="J11" s="26"/>
      <c r="K11" s="127"/>
    </row>
    <row r="12" spans="1:11" s="8" customFormat="1">
      <c r="A12" s="9">
        <v>7</v>
      </c>
      <c r="B12" s="69">
        <v>45326</v>
      </c>
      <c r="C12" s="26" t="s">
        <v>239</v>
      </c>
      <c r="D12" s="10"/>
      <c r="E12" s="26"/>
      <c r="F12" s="10"/>
      <c r="G12" s="10"/>
      <c r="H12" s="25"/>
      <c r="I12" s="26" t="s">
        <v>240</v>
      </c>
      <c r="J12" s="26"/>
      <c r="K12" s="127"/>
    </row>
    <row r="13" spans="1:11" s="8" customFormat="1">
      <c r="A13" s="9">
        <v>8</v>
      </c>
      <c r="B13" s="69">
        <v>45354</v>
      </c>
      <c r="C13" s="26" t="s">
        <v>242</v>
      </c>
      <c r="D13" s="10"/>
      <c r="E13" s="26"/>
      <c r="F13" s="10"/>
      <c r="G13" s="10"/>
      <c r="H13" s="25"/>
      <c r="I13" s="26" t="s">
        <v>241</v>
      </c>
      <c r="J13" s="26"/>
      <c r="K13" s="127"/>
    </row>
    <row r="14" spans="1:11" s="8" customFormat="1">
      <c r="A14" s="9">
        <v>9</v>
      </c>
      <c r="B14" s="31" t="s">
        <v>300</v>
      </c>
      <c r="C14" s="31" t="s">
        <v>301</v>
      </c>
      <c r="D14" s="10"/>
      <c r="E14" s="31"/>
      <c r="F14" s="10"/>
      <c r="G14" s="10" t="s">
        <v>302</v>
      </c>
      <c r="H14" s="31"/>
      <c r="I14" s="31" t="s">
        <v>303</v>
      </c>
      <c r="J14" s="26"/>
      <c r="K14" s="127"/>
    </row>
    <row r="15" spans="1:11" s="8" customFormat="1">
      <c r="A15" s="9">
        <v>10</v>
      </c>
      <c r="B15" s="58">
        <v>45396</v>
      </c>
      <c r="C15" s="29" t="s">
        <v>243</v>
      </c>
      <c r="D15" s="14"/>
      <c r="E15" s="29"/>
      <c r="F15" s="14"/>
      <c r="G15" s="14"/>
      <c r="H15" s="19"/>
      <c r="I15" s="29" t="s">
        <v>244</v>
      </c>
      <c r="J15" s="26"/>
      <c r="K15" s="127"/>
    </row>
    <row r="16" spans="1:11" s="8" customFormat="1">
      <c r="A16" s="9">
        <v>11</v>
      </c>
      <c r="B16" s="58"/>
      <c r="C16" s="29"/>
      <c r="D16" s="14"/>
      <c r="E16" s="29"/>
      <c r="F16" s="14"/>
      <c r="G16" s="14"/>
      <c r="H16" s="19"/>
      <c r="I16" s="29"/>
      <c r="J16" s="26"/>
      <c r="K16" s="127"/>
    </row>
    <row r="17" spans="1:11" s="8" customFormat="1">
      <c r="A17" s="9">
        <v>12</v>
      </c>
      <c r="B17" s="58"/>
      <c r="C17" s="29"/>
      <c r="D17" s="14"/>
      <c r="E17" s="29"/>
      <c r="F17" s="14"/>
      <c r="G17" s="14"/>
      <c r="H17" s="19"/>
      <c r="I17" s="29"/>
      <c r="J17" s="26"/>
      <c r="K17" s="127"/>
    </row>
    <row r="18" spans="1:11" s="8" customFormat="1">
      <c r="A18" s="9">
        <v>13</v>
      </c>
      <c r="B18" s="69"/>
      <c r="C18" s="26"/>
      <c r="D18" s="10"/>
      <c r="E18" s="26"/>
      <c r="F18" s="10"/>
      <c r="G18" s="10"/>
      <c r="H18" s="25"/>
      <c r="I18" s="26"/>
      <c r="J18" s="26"/>
      <c r="K18" s="127"/>
    </row>
    <row r="19" spans="1:11" s="8" customFormat="1">
      <c r="A19" s="9"/>
      <c r="B19" s="10"/>
      <c r="C19" s="10"/>
      <c r="D19" s="10"/>
      <c r="E19" s="10"/>
      <c r="F19" s="10"/>
      <c r="G19" s="10"/>
      <c r="H19" s="10"/>
      <c r="I19" s="10"/>
      <c r="J19" s="116" t="s">
        <v>138</v>
      </c>
      <c r="K19" s="126">
        <f>SUM(K6:K18)</f>
        <v>0</v>
      </c>
    </row>
    <row r="20" spans="1:11">
      <c r="A20" s="9"/>
      <c r="B20" s="10"/>
      <c r="C20" s="10"/>
      <c r="D20" s="10"/>
      <c r="E20" s="10"/>
      <c r="F20" s="10"/>
      <c r="G20" s="10"/>
      <c r="H20" s="10"/>
      <c r="I20" s="10"/>
      <c r="J20" s="10"/>
      <c r="K20" s="10"/>
    </row>
  </sheetData>
  <pageMargins left="0.7" right="0.7" top="0.75" bottom="0.75" header="0.3" footer="0.3"/>
  <pageSetup paperSize="9" orientation="portrait" horizontalDpi="300" verticalDpi="300" r:id="rId1"/>
  <tableParts count="1">
    <tablePart r:id="rId2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AB3E6C-E2EF-4C9C-9B54-18D3B8B3EE6B}">
  <dimension ref="A1:K21"/>
  <sheetViews>
    <sheetView workbookViewId="0">
      <pane ySplit="5" topLeftCell="A6" activePane="bottomLeft" state="frozen"/>
      <selection pane="bottomLeft" activeCell="A6" sqref="A6"/>
    </sheetView>
  </sheetViews>
  <sheetFormatPr defaultRowHeight="15"/>
  <cols>
    <col min="1" max="1" width="9.85546875" bestFit="1" customWidth="1"/>
    <col min="2" max="2" width="13.28515625" style="16" bestFit="1" customWidth="1"/>
    <col min="3" max="3" width="23.42578125" customWidth="1"/>
    <col min="4" max="4" width="9.28515625" customWidth="1"/>
    <col min="5" max="5" width="11.7109375" customWidth="1"/>
    <col min="6" max="7" width="9.28515625" customWidth="1"/>
    <col min="8" max="8" width="13.42578125" bestFit="1" customWidth="1"/>
    <col min="9" max="9" width="12.7109375" bestFit="1" customWidth="1"/>
    <col min="10" max="10" width="16.5703125" bestFit="1" customWidth="1"/>
    <col min="11" max="11" width="19.42578125" bestFit="1" customWidth="1"/>
  </cols>
  <sheetData>
    <row r="1" spans="1:11" ht="18">
      <c r="A1" s="104" t="s">
        <v>178</v>
      </c>
      <c r="B1" s="104"/>
      <c r="C1" s="104"/>
      <c r="D1" s="104"/>
      <c r="E1" s="104"/>
      <c r="F1" s="104"/>
      <c r="G1" s="104"/>
      <c r="H1" s="104"/>
    </row>
    <row r="2" spans="1:11">
      <c r="A2" s="119" t="s">
        <v>26</v>
      </c>
      <c r="B2" s="119"/>
      <c r="C2" s="119"/>
      <c r="D2" s="3"/>
      <c r="E2" s="3"/>
      <c r="F2" s="3"/>
      <c r="G2" s="3"/>
      <c r="H2" s="3"/>
    </row>
    <row r="4" spans="1:11" ht="15.75">
      <c r="A4" s="4" t="s">
        <v>24</v>
      </c>
    </row>
    <row r="5" spans="1:11">
      <c r="A5" t="s">
        <v>27</v>
      </c>
      <c r="B5" s="5" t="s">
        <v>9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</row>
    <row r="6" spans="1:11" s="8" customFormat="1" ht="30">
      <c r="A6" s="9">
        <v>1</v>
      </c>
      <c r="B6" s="58">
        <v>45193</v>
      </c>
      <c r="C6" s="29" t="s">
        <v>245</v>
      </c>
      <c r="D6" s="14"/>
      <c r="E6" s="29"/>
      <c r="F6" s="14"/>
      <c r="G6" s="14"/>
      <c r="H6" s="19"/>
      <c r="I6" s="29" t="s">
        <v>246</v>
      </c>
      <c r="J6" s="26"/>
      <c r="K6" s="127"/>
    </row>
    <row r="7" spans="1:11" s="8" customFormat="1">
      <c r="A7" s="9">
        <v>2</v>
      </c>
      <c r="B7" s="58">
        <v>45207</v>
      </c>
      <c r="C7" s="29" t="s">
        <v>248</v>
      </c>
      <c r="D7" s="14"/>
      <c r="E7" s="29"/>
      <c r="F7" s="14"/>
      <c r="G7" s="14"/>
      <c r="H7" s="19"/>
      <c r="I7" s="29" t="s">
        <v>247</v>
      </c>
      <c r="J7" s="26"/>
      <c r="K7" s="127"/>
    </row>
    <row r="8" spans="1:11" s="8" customFormat="1">
      <c r="A8" s="9">
        <v>3</v>
      </c>
      <c r="B8" s="69">
        <v>45235</v>
      </c>
      <c r="C8" s="26" t="s">
        <v>245</v>
      </c>
      <c r="D8" s="10"/>
      <c r="E8" s="26"/>
      <c r="F8" s="10"/>
      <c r="G8" s="10"/>
      <c r="H8" s="25"/>
      <c r="I8" s="26" t="s">
        <v>249</v>
      </c>
      <c r="J8" s="26"/>
      <c r="K8" s="127"/>
    </row>
    <row r="9" spans="1:11" s="8" customFormat="1">
      <c r="A9" s="9">
        <v>4</v>
      </c>
      <c r="B9" s="58">
        <v>45256</v>
      </c>
      <c r="C9" s="29" t="s">
        <v>251</v>
      </c>
      <c r="D9" s="14"/>
      <c r="E9" s="29"/>
      <c r="F9" s="14"/>
      <c r="G9" s="14"/>
      <c r="H9" s="19"/>
      <c r="I9" s="29" t="s">
        <v>250</v>
      </c>
      <c r="J9" s="26"/>
      <c r="K9" s="127"/>
    </row>
    <row r="10" spans="1:11" s="8" customFormat="1">
      <c r="A10" s="9">
        <v>6</v>
      </c>
      <c r="B10" s="58">
        <v>45277</v>
      </c>
      <c r="C10" s="29" t="s">
        <v>252</v>
      </c>
      <c r="D10" s="14"/>
      <c r="E10" s="29"/>
      <c r="F10" s="14"/>
      <c r="G10" s="14"/>
      <c r="H10" s="19"/>
      <c r="I10" s="29" t="s">
        <v>253</v>
      </c>
      <c r="J10" s="26"/>
      <c r="K10" s="127"/>
    </row>
    <row r="11" spans="1:11" s="8" customFormat="1" ht="30">
      <c r="A11" s="9">
        <v>5</v>
      </c>
      <c r="B11" s="69">
        <v>45312</v>
      </c>
      <c r="C11" s="153" t="s">
        <v>245</v>
      </c>
      <c r="D11" s="10"/>
      <c r="E11" s="26"/>
      <c r="F11" s="10"/>
      <c r="G11" s="10"/>
      <c r="H11" s="25"/>
      <c r="I11" s="26" t="s">
        <v>246</v>
      </c>
      <c r="J11" s="26"/>
      <c r="K11" s="127"/>
    </row>
    <row r="12" spans="1:11" s="8" customFormat="1">
      <c r="A12" s="9">
        <v>7</v>
      </c>
      <c r="B12" s="69">
        <v>45326</v>
      </c>
      <c r="C12" s="26" t="s">
        <v>254</v>
      </c>
      <c r="D12" s="10"/>
      <c r="E12" s="26"/>
      <c r="F12" s="10"/>
      <c r="G12" s="10"/>
      <c r="H12" s="25"/>
      <c r="I12" s="26" t="s">
        <v>255</v>
      </c>
      <c r="J12" s="26"/>
      <c r="K12" s="127"/>
    </row>
    <row r="13" spans="1:11" s="8" customFormat="1">
      <c r="A13" s="9">
        <v>8</v>
      </c>
      <c r="B13" s="69">
        <v>45354</v>
      </c>
      <c r="C13" s="26" t="s">
        <v>248</v>
      </c>
      <c r="D13" s="10"/>
      <c r="E13" s="26"/>
      <c r="F13" s="10"/>
      <c r="G13" s="10"/>
      <c r="H13" s="25"/>
      <c r="I13" s="26" t="s">
        <v>247</v>
      </c>
      <c r="J13" s="26"/>
      <c r="K13" s="127"/>
    </row>
    <row r="14" spans="1:11" s="8" customFormat="1">
      <c r="A14" s="9">
        <v>9</v>
      </c>
      <c r="B14" s="58">
        <v>45375</v>
      </c>
      <c r="C14" s="152" t="s">
        <v>245</v>
      </c>
      <c r="D14" s="14"/>
      <c r="E14" s="29"/>
      <c r="F14" s="14"/>
      <c r="G14" s="14"/>
      <c r="H14" s="19"/>
      <c r="I14" s="29" t="s">
        <v>249</v>
      </c>
      <c r="J14" s="26"/>
      <c r="K14" s="127"/>
    </row>
    <row r="15" spans="1:11" s="8" customFormat="1">
      <c r="A15" s="9">
        <v>10</v>
      </c>
      <c r="B15" s="58">
        <v>45396</v>
      </c>
      <c r="C15" s="29" t="s">
        <v>252</v>
      </c>
      <c r="D15" s="14"/>
      <c r="E15" s="29"/>
      <c r="F15" s="14"/>
      <c r="G15" s="14"/>
      <c r="H15" s="19"/>
      <c r="I15" s="29" t="s">
        <v>253</v>
      </c>
      <c r="J15" s="26"/>
      <c r="K15" s="127"/>
    </row>
    <row r="16" spans="1:11" s="8" customFormat="1">
      <c r="A16" s="9">
        <v>11</v>
      </c>
      <c r="B16" s="58"/>
      <c r="C16" s="29"/>
      <c r="D16" s="14"/>
      <c r="E16" s="29"/>
      <c r="F16" s="14"/>
      <c r="G16" s="14"/>
      <c r="H16" s="19"/>
      <c r="I16" s="29"/>
      <c r="J16" s="26"/>
      <c r="K16" s="127"/>
    </row>
    <row r="17" spans="1:11" s="8" customFormat="1">
      <c r="A17" s="9">
        <v>12</v>
      </c>
      <c r="B17" s="58"/>
      <c r="C17" s="29"/>
      <c r="D17" s="14"/>
      <c r="E17" s="29"/>
      <c r="F17" s="14"/>
      <c r="G17" s="14"/>
      <c r="H17" s="19"/>
      <c r="I17" s="29"/>
      <c r="J17" s="26"/>
      <c r="K17" s="127"/>
    </row>
    <row r="18" spans="1:11" s="8" customFormat="1">
      <c r="A18" s="9">
        <v>13</v>
      </c>
      <c r="B18" s="69"/>
      <c r="C18" s="26"/>
      <c r="D18" s="10"/>
      <c r="E18" s="26"/>
      <c r="F18" s="10"/>
      <c r="G18" s="10"/>
      <c r="H18" s="25"/>
      <c r="I18" s="26"/>
      <c r="J18" s="26"/>
      <c r="K18" s="127"/>
    </row>
    <row r="19" spans="1:11" s="8" customFormat="1">
      <c r="A19" s="9"/>
      <c r="B19" s="10"/>
      <c r="C19" s="10"/>
      <c r="D19" s="10"/>
      <c r="E19" s="10"/>
      <c r="F19" s="10"/>
      <c r="G19" s="10"/>
      <c r="H19" s="10"/>
      <c r="I19" s="10"/>
      <c r="J19" s="116" t="s">
        <v>138</v>
      </c>
      <c r="K19" s="126">
        <f>SUM(K6:K18)</f>
        <v>0</v>
      </c>
    </row>
    <row r="20" spans="1:11">
      <c r="A20" s="9"/>
      <c r="B20" s="10"/>
      <c r="C20" s="10"/>
      <c r="D20" s="10"/>
      <c r="E20" s="10"/>
      <c r="F20" s="10"/>
      <c r="G20" s="10"/>
      <c r="H20" s="10"/>
      <c r="I20" s="10"/>
      <c r="J20" s="10"/>
      <c r="K20" s="10"/>
    </row>
    <row r="21" spans="1:11">
      <c r="B21"/>
    </row>
  </sheetData>
  <pageMargins left="0.7" right="0.7" top="0.75" bottom="0.75" header="0.3" footer="0.3"/>
  <pageSetup paperSize="9" orientation="landscape" horizontalDpi="300" verticalDpi="300" r:id="rId1"/>
  <tableParts count="1">
    <tablePart r:id="rId2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F28FF5-4931-40DF-9C95-87D6FC87E6EB}">
  <dimension ref="A1:K22"/>
  <sheetViews>
    <sheetView workbookViewId="0">
      <pane ySplit="5" topLeftCell="A6" activePane="bottomLeft" state="frozen"/>
      <selection pane="bottomLeft" activeCell="A6" sqref="A6"/>
    </sheetView>
  </sheetViews>
  <sheetFormatPr defaultRowHeight="15"/>
  <cols>
    <col min="1" max="1" width="10.7109375" customWidth="1"/>
    <col min="2" max="2" width="13.7109375" customWidth="1"/>
    <col min="3" max="3" width="19.7109375" customWidth="1"/>
    <col min="4" max="4" width="7.7109375" customWidth="1"/>
    <col min="5" max="5" width="23.7109375" customWidth="1"/>
    <col min="6" max="6" width="9.7109375" customWidth="1"/>
    <col min="7" max="7" width="11.7109375" customWidth="1"/>
    <col min="8" max="8" width="13.7109375" customWidth="1"/>
    <col min="9" max="9" width="24.7109375" customWidth="1"/>
    <col min="10" max="10" width="26.7109375" customWidth="1"/>
    <col min="11" max="11" width="19.7109375" customWidth="1"/>
  </cols>
  <sheetData>
    <row r="1" spans="1:11" ht="18">
      <c r="A1" s="104" t="s">
        <v>179</v>
      </c>
      <c r="B1" s="104"/>
      <c r="C1" s="104"/>
      <c r="D1" s="104"/>
      <c r="E1" s="104"/>
      <c r="F1" s="104"/>
      <c r="G1" s="104"/>
      <c r="H1" s="104"/>
    </row>
    <row r="2" spans="1:11">
      <c r="A2" s="119" t="s">
        <v>26</v>
      </c>
      <c r="B2" s="119"/>
      <c r="C2" s="119"/>
      <c r="D2" s="3"/>
      <c r="E2" s="3"/>
      <c r="F2" s="3"/>
      <c r="G2" s="3"/>
      <c r="H2" s="3"/>
    </row>
    <row r="4" spans="1:11" ht="15.75">
      <c r="A4" s="4" t="s">
        <v>24</v>
      </c>
    </row>
    <row r="5" spans="1:11">
      <c r="A5" t="s">
        <v>27</v>
      </c>
      <c r="B5" s="5" t="s">
        <v>9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</row>
    <row r="6" spans="1:11" s="8" customFormat="1">
      <c r="A6" s="9">
        <v>1</v>
      </c>
      <c r="B6" s="58">
        <v>45206</v>
      </c>
      <c r="C6" s="29" t="s">
        <v>180</v>
      </c>
      <c r="D6" s="14"/>
      <c r="E6" s="29"/>
      <c r="F6" s="14"/>
      <c r="G6" s="14"/>
      <c r="H6" s="19"/>
      <c r="I6" s="29" t="s">
        <v>181</v>
      </c>
      <c r="J6" s="26"/>
      <c r="K6" s="127"/>
    </row>
    <row r="7" spans="1:11" s="8" customFormat="1">
      <c r="A7" s="9">
        <v>2</v>
      </c>
      <c r="B7" s="58">
        <v>45241</v>
      </c>
      <c r="C7" s="29" t="s">
        <v>182</v>
      </c>
      <c r="D7" s="14"/>
      <c r="E7" s="29"/>
      <c r="F7" s="14"/>
      <c r="G7" s="14"/>
      <c r="H7" s="19"/>
      <c r="I7" s="29" t="s">
        <v>183</v>
      </c>
      <c r="J7" s="26"/>
      <c r="K7" s="127"/>
    </row>
    <row r="8" spans="1:11" s="8" customFormat="1">
      <c r="A8" s="9">
        <v>3</v>
      </c>
      <c r="B8" s="69">
        <v>45269</v>
      </c>
      <c r="C8" s="26" t="s">
        <v>184</v>
      </c>
      <c r="D8" s="10"/>
      <c r="E8" s="26"/>
      <c r="F8" s="10"/>
      <c r="G8" s="10"/>
      <c r="H8" s="25"/>
      <c r="I8" s="26" t="s">
        <v>185</v>
      </c>
      <c r="J8" s="26"/>
      <c r="K8" s="127"/>
    </row>
    <row r="9" spans="1:11" s="8" customFormat="1">
      <c r="A9" s="9">
        <v>4</v>
      </c>
      <c r="B9" s="58">
        <v>45311</v>
      </c>
      <c r="C9" s="29" t="s">
        <v>186</v>
      </c>
      <c r="D9" s="14"/>
      <c r="E9" s="29"/>
      <c r="F9" s="14"/>
      <c r="G9" s="14"/>
      <c r="H9" s="19"/>
      <c r="I9" s="29" t="s">
        <v>187</v>
      </c>
      <c r="J9" s="26"/>
      <c r="K9" s="127"/>
    </row>
    <row r="10" spans="1:11" s="8" customFormat="1">
      <c r="A10" s="9">
        <v>6</v>
      </c>
      <c r="B10" s="58"/>
      <c r="C10" s="29" t="s">
        <v>188</v>
      </c>
      <c r="D10" s="14"/>
      <c r="E10" s="29"/>
      <c r="F10" s="14"/>
      <c r="G10" s="14"/>
      <c r="H10" s="19"/>
      <c r="I10" s="29" t="s">
        <v>189</v>
      </c>
      <c r="J10" s="26"/>
      <c r="K10" s="127"/>
    </row>
    <row r="11" spans="1:11" s="8" customFormat="1">
      <c r="A11" s="9">
        <v>5</v>
      </c>
      <c r="B11" s="69">
        <v>45367</v>
      </c>
      <c r="C11" s="26" t="s">
        <v>190</v>
      </c>
      <c r="D11" s="10"/>
      <c r="E11" s="26"/>
      <c r="F11" s="10"/>
      <c r="G11" s="10"/>
      <c r="H11" s="25"/>
      <c r="I11" s="26" t="s">
        <v>191</v>
      </c>
      <c r="J11" s="26"/>
      <c r="K11" s="127"/>
    </row>
    <row r="12" spans="1:11" s="8" customFormat="1">
      <c r="A12" s="9">
        <v>7</v>
      </c>
      <c r="B12" s="69">
        <v>45395</v>
      </c>
      <c r="C12" s="26" t="s">
        <v>192</v>
      </c>
      <c r="D12" s="10"/>
      <c r="E12" s="26"/>
      <c r="F12" s="10"/>
      <c r="G12" s="10"/>
      <c r="H12" s="25"/>
      <c r="I12" s="26" t="s">
        <v>193</v>
      </c>
      <c r="J12" s="26"/>
      <c r="K12" s="127"/>
    </row>
    <row r="13" spans="1:11" s="8" customFormat="1">
      <c r="A13" s="9">
        <v>8</v>
      </c>
      <c r="B13" s="69">
        <v>45451</v>
      </c>
      <c r="C13" s="26" t="s">
        <v>194</v>
      </c>
      <c r="D13" s="10"/>
      <c r="E13" s="26"/>
      <c r="F13" s="10"/>
      <c r="G13" s="10"/>
      <c r="H13" s="25"/>
      <c r="I13" s="26" t="s">
        <v>187</v>
      </c>
      <c r="J13" s="26"/>
      <c r="K13" s="127"/>
    </row>
    <row r="14" spans="1:11" s="8" customFormat="1">
      <c r="A14" s="9">
        <v>9</v>
      </c>
      <c r="B14" s="58"/>
      <c r="C14" s="29"/>
      <c r="D14" s="14"/>
      <c r="E14" s="29"/>
      <c r="F14" s="14"/>
      <c r="G14" s="14"/>
      <c r="H14" s="19"/>
      <c r="I14" s="29"/>
      <c r="J14" s="26"/>
      <c r="K14" s="127"/>
    </row>
    <row r="15" spans="1:11" s="8" customFormat="1">
      <c r="A15" s="9">
        <v>10</v>
      </c>
      <c r="B15" s="58"/>
      <c r="C15" s="29"/>
      <c r="D15" s="14"/>
      <c r="E15" s="29"/>
      <c r="F15" s="14"/>
      <c r="G15" s="14"/>
      <c r="H15" s="19"/>
      <c r="I15" s="29"/>
      <c r="J15" s="26"/>
      <c r="K15" s="127"/>
    </row>
    <row r="16" spans="1:11" s="8" customFormat="1">
      <c r="A16" s="9">
        <v>11</v>
      </c>
      <c r="B16" s="58"/>
      <c r="C16" s="29"/>
      <c r="D16" s="14"/>
      <c r="E16" s="29"/>
      <c r="F16" s="14"/>
      <c r="G16" s="14"/>
      <c r="H16" s="19"/>
      <c r="I16" s="29"/>
      <c r="J16" s="26"/>
      <c r="K16" s="127"/>
    </row>
    <row r="17" spans="1:11" s="8" customFormat="1">
      <c r="A17" s="9">
        <v>12</v>
      </c>
      <c r="B17" s="58"/>
      <c r="C17" s="29"/>
      <c r="D17" s="14"/>
      <c r="E17" s="29"/>
      <c r="F17" s="14"/>
      <c r="G17" s="14"/>
      <c r="H17" s="19"/>
      <c r="I17" s="29"/>
      <c r="J17" s="26"/>
      <c r="K17" s="127"/>
    </row>
    <row r="18" spans="1:11" s="8" customFormat="1">
      <c r="A18" s="9">
        <v>13</v>
      </c>
      <c r="B18" s="69"/>
      <c r="C18" s="26"/>
      <c r="D18" s="10"/>
      <c r="E18" s="26"/>
      <c r="F18" s="10"/>
      <c r="G18" s="10"/>
      <c r="H18" s="25"/>
      <c r="I18" s="26"/>
      <c r="J18" s="26"/>
      <c r="K18" s="127"/>
    </row>
    <row r="19" spans="1:11" s="8" customFormat="1">
      <c r="A19" s="9"/>
      <c r="B19" s="10"/>
      <c r="C19" s="10"/>
      <c r="D19" s="10"/>
      <c r="E19" s="10"/>
      <c r="F19" s="10"/>
      <c r="G19" s="10"/>
      <c r="H19" s="10"/>
      <c r="I19" s="10"/>
      <c r="J19" s="116" t="s">
        <v>138</v>
      </c>
      <c r="K19" s="126">
        <f>SUM(K6:K18)</f>
        <v>0</v>
      </c>
    </row>
    <row r="20" spans="1:11">
      <c r="A20" s="9"/>
      <c r="B20" s="10"/>
      <c r="C20" s="10"/>
      <c r="D20" s="10"/>
      <c r="E20" s="10"/>
      <c r="F20" s="10"/>
      <c r="G20" s="10"/>
      <c r="H20" s="10"/>
      <c r="I20" s="10"/>
      <c r="J20" s="10"/>
      <c r="K20" s="10"/>
    </row>
    <row r="22" spans="1:11">
      <c r="B22" s="16"/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9C0FF1-F5C0-47B8-A1BB-98442E9863BD}">
  <dimension ref="A1:H48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4" sqref="B4"/>
    </sheetView>
  </sheetViews>
  <sheetFormatPr defaultRowHeight="15"/>
  <cols>
    <col min="1" max="1" width="13.42578125" style="15" bestFit="1" customWidth="1"/>
    <col min="2" max="2" width="15.5703125" customWidth="1"/>
    <col min="3" max="3" width="19" style="2" customWidth="1"/>
    <col min="4" max="4" width="17.7109375" style="2" customWidth="1"/>
  </cols>
  <sheetData>
    <row r="1" spans="1:8" ht="18">
      <c r="A1" s="158" t="s">
        <v>0</v>
      </c>
      <c r="B1" s="158"/>
      <c r="C1" s="158"/>
      <c r="D1" s="158"/>
      <c r="E1" s="1"/>
      <c r="F1" s="1"/>
      <c r="G1" s="1"/>
      <c r="H1" s="1"/>
    </row>
    <row r="2" spans="1:8">
      <c r="A2" s="48" t="s">
        <v>1</v>
      </c>
      <c r="B2" s="49" t="s">
        <v>20</v>
      </c>
      <c r="C2" s="35" t="s">
        <v>21</v>
      </c>
      <c r="D2" s="50" t="s">
        <v>22</v>
      </c>
    </row>
    <row r="3" spans="1:8">
      <c r="A3" s="37" t="s">
        <v>9</v>
      </c>
      <c r="B3" s="22" t="s">
        <v>23</v>
      </c>
      <c r="C3" s="22" t="s">
        <v>23</v>
      </c>
      <c r="D3" s="51" t="s">
        <v>24</v>
      </c>
    </row>
    <row r="4" spans="1:8">
      <c r="A4" s="59">
        <v>45192</v>
      </c>
      <c r="B4" s="22"/>
      <c r="C4" s="22"/>
      <c r="D4" s="51"/>
    </row>
    <row r="5" spans="1:8">
      <c r="A5" s="60">
        <f>A4+7</f>
        <v>45199</v>
      </c>
      <c r="B5" s="22"/>
      <c r="C5" s="22"/>
      <c r="D5" s="51"/>
    </row>
    <row r="6" spans="1:8">
      <c r="A6" s="61">
        <f t="shared" ref="A6:A48" si="0">A5+7</f>
        <v>45206</v>
      </c>
      <c r="B6" s="22"/>
      <c r="C6" s="22"/>
      <c r="D6" s="51"/>
    </row>
    <row r="7" spans="1:8">
      <c r="A7" s="62">
        <f t="shared" si="0"/>
        <v>45213</v>
      </c>
      <c r="B7" s="43" t="s">
        <v>13</v>
      </c>
      <c r="C7" s="41"/>
      <c r="D7" s="52"/>
    </row>
    <row r="8" spans="1:8">
      <c r="A8" s="62">
        <f t="shared" ref="A8" si="1">A7+7</f>
        <v>45220</v>
      </c>
      <c r="B8" s="43" t="s">
        <v>13</v>
      </c>
      <c r="C8" s="41"/>
      <c r="D8" s="52"/>
    </row>
    <row r="9" spans="1:8">
      <c r="A9" s="60">
        <f t="shared" si="0"/>
        <v>45227</v>
      </c>
      <c r="B9" s="22"/>
      <c r="C9" s="22"/>
      <c r="D9" s="51"/>
    </row>
    <row r="10" spans="1:8">
      <c r="A10" s="61">
        <f t="shared" si="0"/>
        <v>45234</v>
      </c>
      <c r="B10" s="22"/>
      <c r="C10" s="22"/>
      <c r="D10" s="51"/>
    </row>
    <row r="11" spans="1:8">
      <c r="A11" s="60">
        <f t="shared" si="0"/>
        <v>45241</v>
      </c>
      <c r="B11" s="22"/>
      <c r="C11" s="22"/>
      <c r="D11" s="51"/>
    </row>
    <row r="12" spans="1:8">
      <c r="A12" s="62">
        <f t="shared" si="0"/>
        <v>45248</v>
      </c>
      <c r="B12" s="43" t="s">
        <v>14</v>
      </c>
      <c r="C12" s="41"/>
      <c r="D12" s="52"/>
    </row>
    <row r="13" spans="1:8">
      <c r="A13" s="60">
        <f t="shared" si="0"/>
        <v>45255</v>
      </c>
      <c r="B13" s="53"/>
      <c r="C13" s="22"/>
      <c r="D13" s="51"/>
    </row>
    <row r="14" spans="1:8">
      <c r="A14" s="62">
        <f t="shared" ref="A14" si="2">A13+7</f>
        <v>45262</v>
      </c>
      <c r="B14" s="54" t="s">
        <v>15</v>
      </c>
      <c r="C14" s="41"/>
      <c r="D14" s="52"/>
    </row>
    <row r="15" spans="1:8">
      <c r="A15" s="61">
        <f t="shared" si="0"/>
        <v>45269</v>
      </c>
      <c r="B15" s="53"/>
      <c r="C15" s="22"/>
      <c r="D15" s="51"/>
    </row>
    <row r="16" spans="1:8">
      <c r="A16" s="61">
        <f t="shared" si="0"/>
        <v>45276</v>
      </c>
      <c r="B16" s="22"/>
      <c r="C16" s="22"/>
      <c r="D16" s="51"/>
    </row>
    <row r="17" spans="1:4">
      <c r="A17" s="63">
        <f t="shared" si="0"/>
        <v>45283</v>
      </c>
      <c r="B17" s="43" t="s">
        <v>16</v>
      </c>
      <c r="C17" s="41"/>
      <c r="D17" s="52"/>
    </row>
    <row r="18" spans="1:4">
      <c r="A18" s="62">
        <f t="shared" si="0"/>
        <v>45290</v>
      </c>
      <c r="B18" s="43" t="s">
        <v>16</v>
      </c>
      <c r="C18" s="41"/>
      <c r="D18" s="52"/>
    </row>
    <row r="19" spans="1:4">
      <c r="A19" s="63">
        <f t="shared" si="0"/>
        <v>45297</v>
      </c>
      <c r="B19" s="43" t="s">
        <v>17</v>
      </c>
      <c r="C19" s="41"/>
      <c r="D19" s="52"/>
    </row>
    <row r="20" spans="1:4">
      <c r="A20" s="61">
        <f t="shared" si="0"/>
        <v>45304</v>
      </c>
      <c r="B20" s="53"/>
      <c r="C20" s="22"/>
      <c r="D20" s="51"/>
    </row>
    <row r="21" spans="1:4">
      <c r="A21" s="60">
        <f t="shared" si="0"/>
        <v>45311</v>
      </c>
      <c r="B21" s="22"/>
      <c r="C21" s="22"/>
      <c r="D21" s="51"/>
    </row>
    <row r="22" spans="1:4">
      <c r="A22" s="61">
        <f t="shared" si="0"/>
        <v>45318</v>
      </c>
      <c r="B22" s="22"/>
      <c r="C22" s="22"/>
      <c r="D22" s="51"/>
    </row>
    <row r="23" spans="1:4">
      <c r="A23" s="60">
        <f t="shared" si="0"/>
        <v>45325</v>
      </c>
      <c r="B23" s="22"/>
      <c r="C23" s="22"/>
      <c r="D23" s="51"/>
    </row>
    <row r="24" spans="1:4">
      <c r="A24" s="61">
        <f t="shared" si="0"/>
        <v>45332</v>
      </c>
      <c r="B24" s="43" t="s">
        <v>19</v>
      </c>
      <c r="C24" s="41"/>
      <c r="D24" s="55"/>
    </row>
    <row r="25" spans="1:4">
      <c r="A25" s="60">
        <f t="shared" si="0"/>
        <v>45339</v>
      </c>
      <c r="B25" s="43" t="s">
        <v>19</v>
      </c>
      <c r="C25" s="41"/>
      <c r="D25" s="55"/>
    </row>
    <row r="26" spans="1:4">
      <c r="A26" s="61">
        <f t="shared" si="0"/>
        <v>45346</v>
      </c>
      <c r="B26" s="32"/>
      <c r="C26" s="22"/>
      <c r="D26" s="51"/>
    </row>
    <row r="27" spans="1:4">
      <c r="A27" s="60">
        <f t="shared" si="0"/>
        <v>45353</v>
      </c>
      <c r="B27" s="22"/>
      <c r="C27" s="22"/>
      <c r="D27" s="51"/>
    </row>
    <row r="28" spans="1:4">
      <c r="A28" s="61">
        <f t="shared" si="0"/>
        <v>45360</v>
      </c>
      <c r="B28" s="32"/>
      <c r="C28" s="22"/>
      <c r="D28" s="51"/>
    </row>
    <row r="29" spans="1:4">
      <c r="A29" s="60">
        <f t="shared" si="0"/>
        <v>45367</v>
      </c>
      <c r="B29" s="22"/>
      <c r="C29" s="22"/>
      <c r="D29" s="51"/>
    </row>
    <row r="30" spans="1:4">
      <c r="A30" s="61">
        <f t="shared" si="0"/>
        <v>45374</v>
      </c>
      <c r="B30" s="22"/>
      <c r="C30" s="22"/>
      <c r="D30" s="51"/>
    </row>
    <row r="31" spans="1:4">
      <c r="A31" s="60">
        <f t="shared" si="0"/>
        <v>45381</v>
      </c>
      <c r="B31" s="22"/>
      <c r="C31" s="22"/>
      <c r="D31" s="51"/>
    </row>
    <row r="32" spans="1:4">
      <c r="A32" s="61">
        <f t="shared" si="0"/>
        <v>45388</v>
      </c>
      <c r="B32" s="33"/>
      <c r="C32" s="22"/>
      <c r="D32" s="51"/>
    </row>
    <row r="33" spans="1:4">
      <c r="A33" s="60">
        <f t="shared" si="0"/>
        <v>45395</v>
      </c>
      <c r="B33" s="33"/>
      <c r="C33" s="22"/>
      <c r="D33" s="51"/>
    </row>
    <row r="34" spans="1:4">
      <c r="A34" s="61">
        <f t="shared" si="0"/>
        <v>45402</v>
      </c>
      <c r="B34" s="33"/>
      <c r="C34" s="22"/>
      <c r="D34" s="51"/>
    </row>
    <row r="35" spans="1:4">
      <c r="A35" s="60">
        <f t="shared" si="0"/>
        <v>45409</v>
      </c>
      <c r="B35" s="33"/>
      <c r="C35" s="22"/>
      <c r="D35" s="51"/>
    </row>
    <row r="36" spans="1:4">
      <c r="A36" s="61">
        <f t="shared" si="0"/>
        <v>45416</v>
      </c>
      <c r="B36" s="33"/>
      <c r="C36" s="22"/>
      <c r="D36" s="51"/>
    </row>
    <row r="37" spans="1:4">
      <c r="A37" s="60">
        <f t="shared" si="0"/>
        <v>45423</v>
      </c>
      <c r="B37" s="33"/>
      <c r="C37" s="22"/>
      <c r="D37" s="51"/>
    </row>
    <row r="38" spans="1:4">
      <c r="A38" s="61">
        <f t="shared" si="0"/>
        <v>45430</v>
      </c>
      <c r="B38" s="33"/>
      <c r="C38" s="22"/>
      <c r="D38" s="51"/>
    </row>
    <row r="39" spans="1:4">
      <c r="A39" s="60">
        <f t="shared" si="0"/>
        <v>45437</v>
      </c>
      <c r="B39" s="33"/>
      <c r="C39" s="22"/>
      <c r="D39" s="51"/>
    </row>
    <row r="40" spans="1:4">
      <c r="A40" s="61">
        <f t="shared" si="0"/>
        <v>45444</v>
      </c>
      <c r="B40" s="33"/>
      <c r="C40" s="22"/>
      <c r="D40" s="51"/>
    </row>
    <row r="41" spans="1:4">
      <c r="A41" s="60">
        <f t="shared" si="0"/>
        <v>45451</v>
      </c>
      <c r="B41" s="33"/>
      <c r="C41" s="22"/>
      <c r="D41" s="51"/>
    </row>
    <row r="42" spans="1:4">
      <c r="A42" s="61">
        <f t="shared" si="0"/>
        <v>45458</v>
      </c>
      <c r="B42" s="33"/>
      <c r="C42" s="22"/>
      <c r="D42" s="51"/>
    </row>
    <row r="43" spans="1:4">
      <c r="A43" s="60">
        <f t="shared" si="0"/>
        <v>45465</v>
      </c>
      <c r="B43" s="33"/>
      <c r="C43" s="22"/>
      <c r="D43" s="51"/>
    </row>
    <row r="44" spans="1:4">
      <c r="A44" s="61">
        <f t="shared" si="0"/>
        <v>45472</v>
      </c>
      <c r="B44" s="33"/>
      <c r="C44" s="22"/>
      <c r="D44" s="51"/>
    </row>
    <row r="45" spans="1:4">
      <c r="A45" s="60">
        <f t="shared" si="0"/>
        <v>45479</v>
      </c>
      <c r="B45" s="33"/>
      <c r="C45" s="22"/>
      <c r="D45" s="51"/>
    </row>
    <row r="46" spans="1:4">
      <c r="A46" s="61">
        <f t="shared" si="0"/>
        <v>45486</v>
      </c>
      <c r="B46" s="33"/>
      <c r="C46" s="22"/>
      <c r="D46" s="51"/>
    </row>
    <row r="47" spans="1:4">
      <c r="A47" s="60">
        <f t="shared" si="0"/>
        <v>45493</v>
      </c>
      <c r="B47" s="22"/>
      <c r="C47" s="22"/>
      <c r="D47" s="51"/>
    </row>
    <row r="48" spans="1:4">
      <c r="A48" s="61">
        <f t="shared" si="0"/>
        <v>45500</v>
      </c>
      <c r="B48" s="31"/>
      <c r="C48" s="31"/>
      <c r="D48" s="51"/>
    </row>
  </sheetData>
  <mergeCells count="1">
    <mergeCell ref="A1:D1"/>
  </mergeCells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FD1053-A5FC-49E3-BD4B-76A9F2DA9B31}">
  <dimension ref="A1:K19"/>
  <sheetViews>
    <sheetView tabSelected="1" workbookViewId="0">
      <pane ySplit="5" topLeftCell="A6" activePane="bottomLeft" state="frozen"/>
      <selection pane="bottomLeft" activeCell="A6" sqref="A6"/>
    </sheetView>
  </sheetViews>
  <sheetFormatPr defaultRowHeight="15"/>
  <cols>
    <col min="1" max="1" width="10.7109375" customWidth="1"/>
    <col min="2" max="2" width="13.7109375" customWidth="1"/>
    <col min="3" max="3" width="19.7109375" customWidth="1"/>
    <col min="4" max="4" width="7.7109375" customWidth="1"/>
    <col min="5" max="5" width="23.7109375" customWidth="1"/>
    <col min="6" max="6" width="9.7109375" customWidth="1"/>
    <col min="7" max="7" width="11.7109375" customWidth="1"/>
    <col min="8" max="8" width="13.7109375" customWidth="1"/>
    <col min="9" max="9" width="24.7109375" customWidth="1"/>
    <col min="10" max="10" width="26.7109375" customWidth="1"/>
    <col min="11" max="11" width="19.7109375" customWidth="1"/>
  </cols>
  <sheetData>
    <row r="1" spans="1:11" ht="18">
      <c r="A1" s="6" t="s">
        <v>25</v>
      </c>
      <c r="B1" s="6"/>
      <c r="C1" s="6"/>
      <c r="D1" s="6"/>
      <c r="E1" s="6"/>
      <c r="F1" s="6"/>
      <c r="G1" s="6"/>
      <c r="H1" s="6"/>
    </row>
    <row r="2" spans="1:11">
      <c r="A2" s="119" t="s">
        <v>26</v>
      </c>
      <c r="B2" s="103"/>
      <c r="C2" s="103"/>
      <c r="D2" s="2"/>
      <c r="E2" s="2"/>
    </row>
    <row r="4" spans="1:11" ht="15.75">
      <c r="A4" s="34" t="s">
        <v>24</v>
      </c>
      <c r="B4" s="32"/>
      <c r="C4" s="32"/>
      <c r="D4" s="32"/>
      <c r="E4" s="32"/>
      <c r="F4" s="32"/>
      <c r="G4" s="32"/>
      <c r="H4" s="32"/>
      <c r="I4" s="32"/>
      <c r="J4" s="32"/>
      <c r="K4" s="32"/>
    </row>
    <row r="5" spans="1:11">
      <c r="A5" s="46" t="s">
        <v>27</v>
      </c>
      <c r="B5" s="46" t="s">
        <v>9</v>
      </c>
      <c r="C5" s="46" t="s">
        <v>28</v>
      </c>
      <c r="D5" s="46" t="s">
        <v>29</v>
      </c>
      <c r="E5" s="46" t="s">
        <v>30</v>
      </c>
      <c r="F5" s="46" t="s">
        <v>31</v>
      </c>
      <c r="G5" s="46" t="s">
        <v>32</v>
      </c>
      <c r="H5" s="46" t="s">
        <v>33</v>
      </c>
      <c r="I5" s="46" t="s">
        <v>34</v>
      </c>
      <c r="J5" s="46" t="s">
        <v>35</v>
      </c>
      <c r="K5" s="46" t="s">
        <v>36</v>
      </c>
    </row>
    <row r="6" spans="1:11">
      <c r="A6" s="38">
        <v>1</v>
      </c>
      <c r="B6" s="58">
        <v>45193</v>
      </c>
      <c r="C6" s="14" t="s">
        <v>37</v>
      </c>
      <c r="D6" s="14" t="s">
        <v>38</v>
      </c>
      <c r="E6" s="14"/>
      <c r="F6" s="14">
        <v>6</v>
      </c>
      <c r="G6" s="14" t="s">
        <v>39</v>
      </c>
      <c r="H6" s="19">
        <v>0.41666666666666669</v>
      </c>
      <c r="I6" s="74" t="s">
        <v>40</v>
      </c>
      <c r="J6" s="26"/>
      <c r="K6" s="102">
        <v>77.14</v>
      </c>
    </row>
    <row r="7" spans="1:11">
      <c r="A7" s="9">
        <v>2</v>
      </c>
      <c r="B7" s="58">
        <v>45228</v>
      </c>
      <c r="C7" s="14" t="s">
        <v>41</v>
      </c>
      <c r="D7" s="14"/>
      <c r="E7" s="14"/>
      <c r="F7" s="14">
        <v>6</v>
      </c>
      <c r="G7" s="14" t="s">
        <v>39</v>
      </c>
      <c r="H7" s="19">
        <v>0.41666666666666669</v>
      </c>
      <c r="I7" s="74" t="s">
        <v>42</v>
      </c>
      <c r="J7" s="26"/>
      <c r="K7" s="102"/>
    </row>
    <row r="8" spans="1:11">
      <c r="A8" s="9">
        <v>3</v>
      </c>
      <c r="B8" s="58">
        <v>45235</v>
      </c>
      <c r="C8" s="14" t="s">
        <v>43</v>
      </c>
      <c r="D8" s="14"/>
      <c r="E8" s="14"/>
      <c r="F8" s="14">
        <v>6</v>
      </c>
      <c r="G8" s="10" t="s">
        <v>39</v>
      </c>
      <c r="H8" s="25">
        <v>0.41666666666666669</v>
      </c>
      <c r="I8" s="74" t="s">
        <v>44</v>
      </c>
      <c r="J8" s="29"/>
      <c r="K8" s="102"/>
    </row>
    <row r="9" spans="1:11">
      <c r="A9" s="9">
        <v>4</v>
      </c>
      <c r="B9" s="58">
        <v>45256</v>
      </c>
      <c r="C9" s="14" t="s">
        <v>262</v>
      </c>
      <c r="D9" s="14" t="s">
        <v>263</v>
      </c>
      <c r="E9" s="14" t="s">
        <v>264</v>
      </c>
      <c r="F9" s="14">
        <v>6</v>
      </c>
      <c r="G9" s="14" t="s">
        <v>265</v>
      </c>
      <c r="H9" s="19">
        <v>0.41666666666666669</v>
      </c>
      <c r="I9" s="74" t="s">
        <v>266</v>
      </c>
      <c r="J9" s="29"/>
      <c r="K9" s="102"/>
    </row>
    <row r="10" spans="1:11">
      <c r="A10" s="9">
        <v>5</v>
      </c>
      <c r="B10" s="58">
        <v>45277</v>
      </c>
      <c r="C10" s="14" t="s">
        <v>268</v>
      </c>
      <c r="D10" s="14" t="s">
        <v>269</v>
      </c>
      <c r="E10" s="14" t="s">
        <v>270</v>
      </c>
      <c r="F10" s="14">
        <v>6</v>
      </c>
      <c r="G10" s="14" t="s">
        <v>271</v>
      </c>
      <c r="H10" s="19">
        <v>0.41666666666666669</v>
      </c>
      <c r="I10" s="74" t="s">
        <v>272</v>
      </c>
      <c r="J10" s="29"/>
      <c r="K10" s="102"/>
    </row>
    <row r="11" spans="1:11">
      <c r="A11" s="38">
        <v>6</v>
      </c>
      <c r="B11" s="58">
        <v>45312</v>
      </c>
      <c r="C11" s="14"/>
      <c r="D11" s="14"/>
      <c r="E11" s="14"/>
      <c r="F11" s="14"/>
      <c r="G11" s="14"/>
      <c r="H11" s="19"/>
      <c r="I11" s="74"/>
      <c r="J11" s="29"/>
      <c r="K11" s="102"/>
    </row>
    <row r="12" spans="1:11">
      <c r="A12" s="9">
        <v>7</v>
      </c>
      <c r="B12" s="58">
        <v>45326</v>
      </c>
      <c r="C12" s="14"/>
      <c r="D12" s="14"/>
      <c r="E12" s="14"/>
      <c r="F12" s="14"/>
      <c r="G12" s="14"/>
      <c r="H12" s="19"/>
      <c r="I12" s="74"/>
      <c r="J12" s="29"/>
      <c r="K12" s="102"/>
    </row>
    <row r="13" spans="1:11">
      <c r="A13" s="9">
        <v>8</v>
      </c>
      <c r="B13" s="58">
        <v>45361</v>
      </c>
      <c r="C13" s="14" t="s">
        <v>41</v>
      </c>
      <c r="D13" s="14"/>
      <c r="E13" s="14"/>
      <c r="F13" s="14">
        <v>6</v>
      </c>
      <c r="G13" s="14" t="s">
        <v>39</v>
      </c>
      <c r="H13" s="19">
        <v>0.41666666666666669</v>
      </c>
      <c r="I13" s="74" t="s">
        <v>42</v>
      </c>
      <c r="J13" s="29"/>
      <c r="K13" s="102"/>
    </row>
    <row r="14" spans="1:11">
      <c r="A14" s="9">
        <v>9</v>
      </c>
      <c r="B14" s="58">
        <v>45375</v>
      </c>
      <c r="C14" s="14" t="s">
        <v>46</v>
      </c>
      <c r="D14" s="14"/>
      <c r="E14" s="14"/>
      <c r="F14" s="14">
        <v>6</v>
      </c>
      <c r="G14" s="10" t="s">
        <v>39</v>
      </c>
      <c r="H14" s="25">
        <v>0.41666666666666669</v>
      </c>
      <c r="I14" s="74" t="s">
        <v>47</v>
      </c>
      <c r="J14" s="29"/>
      <c r="K14" s="102"/>
    </row>
    <row r="15" spans="1:11">
      <c r="A15" s="9">
        <v>10</v>
      </c>
      <c r="B15" s="58">
        <v>45396</v>
      </c>
      <c r="C15" s="14" t="s">
        <v>37</v>
      </c>
      <c r="D15" s="129" t="s">
        <v>38</v>
      </c>
      <c r="E15" s="14"/>
      <c r="F15" s="14">
        <v>6</v>
      </c>
      <c r="G15" s="129" t="s">
        <v>39</v>
      </c>
      <c r="H15" s="19">
        <v>0.41666666666666669</v>
      </c>
      <c r="I15" s="74" t="s">
        <v>40</v>
      </c>
      <c r="J15" s="29"/>
      <c r="K15" s="102"/>
    </row>
    <row r="16" spans="1:11">
      <c r="A16" s="9">
        <v>11</v>
      </c>
      <c r="B16" s="58"/>
      <c r="C16" s="14"/>
      <c r="D16" s="14"/>
      <c r="E16" s="14"/>
      <c r="F16" s="14"/>
      <c r="G16" s="10"/>
      <c r="H16" s="25"/>
      <c r="I16" s="74"/>
      <c r="J16" s="29"/>
      <c r="K16" s="102"/>
    </row>
    <row r="17" spans="1:11">
      <c r="A17" s="9">
        <v>12</v>
      </c>
      <c r="B17" s="58"/>
      <c r="C17" s="14"/>
      <c r="D17" s="14"/>
      <c r="E17" s="14"/>
      <c r="F17" s="14"/>
      <c r="G17" s="14"/>
      <c r="H17" s="19"/>
      <c r="I17" s="74"/>
      <c r="J17" s="29"/>
      <c r="K17" s="102"/>
    </row>
    <row r="18" spans="1:11">
      <c r="A18" s="9">
        <v>13</v>
      </c>
      <c r="B18" s="58"/>
      <c r="C18" s="14"/>
      <c r="D18" s="14"/>
      <c r="E18" s="14"/>
      <c r="F18" s="14"/>
      <c r="G18" s="10"/>
      <c r="H18" s="25"/>
      <c r="I18" s="74"/>
      <c r="J18" s="29"/>
      <c r="K18" s="102"/>
    </row>
    <row r="19" spans="1:11">
      <c r="A19" s="9"/>
      <c r="B19" s="47"/>
      <c r="C19" s="14"/>
      <c r="D19" s="14"/>
      <c r="E19" s="14"/>
      <c r="F19" s="14"/>
      <c r="G19" s="14"/>
      <c r="H19" s="19"/>
      <c r="I19" s="28"/>
      <c r="J19" s="64" t="s">
        <v>48</v>
      </c>
      <c r="K19" s="102">
        <f>SUM(K6-K18)</f>
        <v>77.14</v>
      </c>
    </row>
  </sheetData>
  <phoneticPr fontId="10" type="noConversion"/>
  <pageMargins left="0.7" right="0.7" top="0.75" bottom="0.75" header="0.3" footer="0.3"/>
  <pageSetup paperSize="9" orientation="landscape" horizontalDpi="300" verticalDpi="300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46A57C-CFE8-4463-89E3-658655662392}">
  <sheetPr>
    <pageSetUpPr fitToPage="1"/>
  </sheetPr>
  <dimension ref="A1:M19"/>
  <sheetViews>
    <sheetView workbookViewId="0">
      <pane ySplit="5" topLeftCell="A6" activePane="bottomLeft" state="frozen"/>
      <selection pane="bottomLeft" activeCell="A6" sqref="A6"/>
    </sheetView>
  </sheetViews>
  <sheetFormatPr defaultRowHeight="15"/>
  <cols>
    <col min="1" max="1" width="10.7109375" customWidth="1"/>
    <col min="2" max="2" width="13.7109375" customWidth="1"/>
    <col min="3" max="3" width="19.7109375" customWidth="1"/>
    <col min="4" max="4" width="7.7109375" customWidth="1"/>
    <col min="5" max="5" width="23.7109375" customWidth="1"/>
    <col min="6" max="6" width="9.7109375" customWidth="1"/>
    <col min="7" max="7" width="11.7109375" customWidth="1"/>
    <col min="8" max="8" width="13.7109375" customWidth="1"/>
    <col min="9" max="9" width="24.7109375" customWidth="1"/>
    <col min="10" max="10" width="26.7109375" customWidth="1"/>
    <col min="11" max="11" width="19.7109375" customWidth="1"/>
  </cols>
  <sheetData>
    <row r="1" spans="1:13" ht="18">
      <c r="A1" s="6" t="s">
        <v>49</v>
      </c>
      <c r="B1" s="6"/>
      <c r="C1" s="6"/>
      <c r="D1" s="6"/>
      <c r="E1" s="6"/>
      <c r="F1" s="6"/>
      <c r="G1" s="6"/>
      <c r="H1" s="6"/>
    </row>
    <row r="2" spans="1:13">
      <c r="A2" s="119" t="s">
        <v>26</v>
      </c>
      <c r="B2" s="117"/>
      <c r="C2" s="117"/>
      <c r="D2" s="5"/>
      <c r="E2" s="5"/>
    </row>
    <row r="4" spans="1:13" ht="15.75">
      <c r="A4" s="34" t="s">
        <v>24</v>
      </c>
      <c r="B4" s="32"/>
      <c r="C4" s="32"/>
      <c r="D4" s="32"/>
      <c r="E4" s="32"/>
      <c r="F4" s="32"/>
      <c r="G4" s="32"/>
      <c r="H4" s="32"/>
      <c r="I4" s="32"/>
      <c r="J4" s="32"/>
      <c r="K4" s="32"/>
    </row>
    <row r="5" spans="1:13">
      <c r="A5" s="46" t="s">
        <v>27</v>
      </c>
      <c r="B5" s="46" t="s">
        <v>9</v>
      </c>
      <c r="C5" s="46" t="s">
        <v>28</v>
      </c>
      <c r="D5" s="46" t="s">
        <v>29</v>
      </c>
      <c r="E5" s="46" t="s">
        <v>30</v>
      </c>
      <c r="F5" s="46" t="s">
        <v>31</v>
      </c>
      <c r="G5" s="46" t="s">
        <v>32</v>
      </c>
      <c r="H5" s="46" t="s">
        <v>33</v>
      </c>
      <c r="I5" s="46" t="s">
        <v>34</v>
      </c>
      <c r="J5" s="46" t="s">
        <v>35</v>
      </c>
      <c r="K5" s="46" t="s">
        <v>36</v>
      </c>
    </row>
    <row r="6" spans="1:13">
      <c r="A6" s="38">
        <v>1</v>
      </c>
      <c r="B6" s="58">
        <v>45193</v>
      </c>
      <c r="C6" s="14" t="s">
        <v>50</v>
      </c>
      <c r="D6" s="14"/>
      <c r="E6" s="14"/>
      <c r="F6" s="14"/>
      <c r="G6" s="14"/>
      <c r="H6" s="19"/>
      <c r="I6" s="74" t="s">
        <v>51</v>
      </c>
      <c r="J6" s="26"/>
      <c r="K6" s="102"/>
    </row>
    <row r="7" spans="1:13">
      <c r="A7" s="9">
        <v>2</v>
      </c>
      <c r="B7" s="58">
        <v>45207</v>
      </c>
      <c r="C7" s="14" t="s">
        <v>52</v>
      </c>
      <c r="D7" s="14"/>
      <c r="E7" s="14"/>
      <c r="F7" s="14"/>
      <c r="G7" s="14"/>
      <c r="H7" s="19"/>
      <c r="I7" s="74" t="s">
        <v>53</v>
      </c>
      <c r="J7" s="26"/>
      <c r="K7" s="102"/>
    </row>
    <row r="8" spans="1:13">
      <c r="A8" s="9">
        <v>3</v>
      </c>
      <c r="B8" s="58">
        <v>45235</v>
      </c>
      <c r="C8" s="14" t="s">
        <v>54</v>
      </c>
      <c r="D8" s="14"/>
      <c r="E8" s="14"/>
      <c r="F8" s="14"/>
      <c r="G8" s="10"/>
      <c r="H8" s="25"/>
      <c r="I8" s="74" t="s">
        <v>55</v>
      </c>
      <c r="J8" s="29"/>
      <c r="K8" s="102"/>
    </row>
    <row r="9" spans="1:13">
      <c r="A9" s="9">
        <v>4</v>
      </c>
      <c r="B9" s="58">
        <v>45256</v>
      </c>
      <c r="C9" s="14" t="s">
        <v>56</v>
      </c>
      <c r="D9" s="14"/>
      <c r="E9" s="14"/>
      <c r="F9" s="14"/>
      <c r="G9" s="14"/>
      <c r="H9" s="19"/>
      <c r="I9" s="74" t="s">
        <v>57</v>
      </c>
      <c r="J9" s="29"/>
      <c r="K9" s="102"/>
      <c r="M9" s="7"/>
    </row>
    <row r="10" spans="1:13">
      <c r="A10" s="9">
        <v>5</v>
      </c>
      <c r="B10" s="58">
        <v>45277</v>
      </c>
      <c r="C10" s="14" t="s">
        <v>2</v>
      </c>
      <c r="D10" s="14"/>
      <c r="E10" s="14"/>
      <c r="F10" s="14"/>
      <c r="G10" s="14"/>
      <c r="H10" s="19"/>
      <c r="I10" s="74" t="s">
        <v>58</v>
      </c>
      <c r="J10" s="29"/>
      <c r="K10" s="102"/>
      <c r="M10" s="7"/>
    </row>
    <row r="11" spans="1:13">
      <c r="A11" s="38">
        <v>6</v>
      </c>
      <c r="B11" s="58">
        <v>45312</v>
      </c>
      <c r="C11" s="14" t="s">
        <v>59</v>
      </c>
      <c r="D11" s="14"/>
      <c r="E11" s="14"/>
      <c r="F11" s="14"/>
      <c r="G11" s="14"/>
      <c r="H11" s="19"/>
      <c r="I11" s="74" t="s">
        <v>60</v>
      </c>
      <c r="J11" s="29"/>
      <c r="K11" s="102"/>
      <c r="M11" s="7"/>
    </row>
    <row r="12" spans="1:13">
      <c r="A12" s="9">
        <v>7</v>
      </c>
      <c r="B12" s="58">
        <v>45326</v>
      </c>
      <c r="C12" s="14" t="s">
        <v>61</v>
      </c>
      <c r="D12" s="14"/>
      <c r="E12" s="14"/>
      <c r="F12" s="14"/>
      <c r="G12" s="14"/>
      <c r="H12" s="19"/>
      <c r="I12" s="74" t="s">
        <v>62</v>
      </c>
      <c r="J12" s="29"/>
      <c r="K12" s="102"/>
      <c r="M12" s="7"/>
    </row>
    <row r="13" spans="1:13">
      <c r="A13" s="9">
        <v>8</v>
      </c>
      <c r="B13" s="58">
        <v>45347</v>
      </c>
      <c r="C13" s="14" t="s">
        <v>63</v>
      </c>
      <c r="D13" s="14"/>
      <c r="E13" s="14"/>
      <c r="F13" s="14"/>
      <c r="G13" s="14"/>
      <c r="H13" s="19"/>
      <c r="I13" s="74" t="s">
        <v>64</v>
      </c>
      <c r="J13" s="29"/>
      <c r="K13" s="102"/>
      <c r="M13" s="7"/>
    </row>
    <row r="14" spans="1:13">
      <c r="A14" s="9">
        <v>9</v>
      </c>
      <c r="B14" s="58">
        <v>44995</v>
      </c>
      <c r="C14" s="14" t="s">
        <v>65</v>
      </c>
      <c r="D14" s="14"/>
      <c r="E14" s="14"/>
      <c r="F14" s="14"/>
      <c r="G14" s="10"/>
      <c r="H14" s="25"/>
      <c r="I14" s="74" t="s">
        <v>66</v>
      </c>
      <c r="J14" s="29"/>
      <c r="K14" s="102"/>
      <c r="M14" s="7"/>
    </row>
    <row r="15" spans="1:13">
      <c r="A15" s="9">
        <v>10</v>
      </c>
      <c r="B15" s="58">
        <v>45375</v>
      </c>
      <c r="C15" s="14" t="s">
        <v>67</v>
      </c>
      <c r="D15" s="14"/>
      <c r="E15" s="14"/>
      <c r="F15" s="14"/>
      <c r="G15" s="14"/>
      <c r="H15" s="19"/>
      <c r="I15" s="74" t="s">
        <v>68</v>
      </c>
      <c r="J15" s="29"/>
      <c r="K15" s="102"/>
      <c r="M15" s="7"/>
    </row>
    <row r="16" spans="1:13">
      <c r="A16" s="9">
        <v>11</v>
      </c>
      <c r="B16" s="58">
        <v>45396</v>
      </c>
      <c r="C16" s="14" t="s">
        <v>2</v>
      </c>
      <c r="D16" s="14"/>
      <c r="E16" s="14"/>
      <c r="F16" s="14"/>
      <c r="G16" s="10"/>
      <c r="H16" s="25"/>
      <c r="I16" s="74" t="s">
        <v>69</v>
      </c>
      <c r="J16" s="29"/>
      <c r="K16" s="102"/>
      <c r="M16" s="7"/>
    </row>
    <row r="17" spans="1:11">
      <c r="A17" s="9">
        <v>12</v>
      </c>
      <c r="B17" s="58"/>
      <c r="C17" s="14"/>
      <c r="D17" s="14"/>
      <c r="E17" s="14"/>
      <c r="F17" s="14"/>
      <c r="G17" s="14"/>
      <c r="H17" s="19"/>
      <c r="I17" s="74"/>
      <c r="J17" s="29"/>
      <c r="K17" s="102"/>
    </row>
    <row r="18" spans="1:11">
      <c r="A18" s="9">
        <v>13</v>
      </c>
      <c r="B18" s="58"/>
      <c r="C18" s="14"/>
      <c r="D18" s="14"/>
      <c r="E18" s="14"/>
      <c r="F18" s="14"/>
      <c r="G18" s="10"/>
      <c r="H18" s="25"/>
      <c r="I18" s="74"/>
      <c r="J18" s="29"/>
      <c r="K18" s="102"/>
    </row>
    <row r="19" spans="1:11">
      <c r="A19" s="9"/>
      <c r="B19" s="47"/>
      <c r="C19" s="14"/>
      <c r="D19" s="14"/>
      <c r="E19" s="14"/>
      <c r="F19" s="14"/>
      <c r="G19" s="14"/>
      <c r="H19" s="19"/>
      <c r="I19" s="28"/>
      <c r="J19" s="64" t="s">
        <v>48</v>
      </c>
      <c r="K19" s="102">
        <f>SUM(K6-K18)</f>
        <v>0</v>
      </c>
    </row>
  </sheetData>
  <pageMargins left="0.7" right="0.7" top="0.75" bottom="0.75" header="0.3" footer="0.3"/>
  <pageSetup paperSize="9" scale="73" orientation="landscape" horizontalDpi="300" verticalDpi="300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F28E18-33E0-4783-952F-A6971D6C0CC1}">
  <dimension ref="A1:M22"/>
  <sheetViews>
    <sheetView workbookViewId="0">
      <pane ySplit="5" topLeftCell="A6" activePane="bottomLeft" state="frozen"/>
      <selection pane="bottomLeft" activeCell="A6" sqref="A6"/>
    </sheetView>
  </sheetViews>
  <sheetFormatPr defaultRowHeight="15"/>
  <cols>
    <col min="1" max="1" width="10.7109375" customWidth="1"/>
    <col min="2" max="2" width="13.7109375" customWidth="1"/>
    <col min="3" max="3" width="19.7109375" customWidth="1"/>
    <col min="4" max="4" width="7.7109375" customWidth="1"/>
    <col min="5" max="5" width="23.7109375" customWidth="1"/>
    <col min="6" max="6" width="9.7109375" customWidth="1"/>
    <col min="7" max="7" width="11.7109375" customWidth="1"/>
    <col min="8" max="8" width="13.7109375" customWidth="1"/>
    <col min="9" max="9" width="24.7109375" customWidth="1"/>
    <col min="10" max="10" width="26.7109375" customWidth="1"/>
    <col min="11" max="11" width="19.7109375" customWidth="1"/>
    <col min="13" max="13" width="10.28515625" bestFit="1" customWidth="1"/>
  </cols>
  <sheetData>
    <row r="1" spans="1:13" ht="18">
      <c r="A1" s="6" t="s">
        <v>70</v>
      </c>
      <c r="B1" s="6"/>
      <c r="C1" s="6"/>
      <c r="D1" s="6"/>
      <c r="E1" s="6"/>
      <c r="F1" s="6"/>
      <c r="G1" s="6"/>
      <c r="H1" s="6"/>
      <c r="I1" s="6"/>
    </row>
    <row r="2" spans="1:13">
      <c r="A2" s="119" t="s">
        <v>26</v>
      </c>
      <c r="B2" s="117"/>
      <c r="C2" s="117"/>
      <c r="D2" s="5"/>
      <c r="E2" s="5"/>
      <c r="F2" s="5"/>
      <c r="G2" s="5"/>
      <c r="H2" s="5"/>
    </row>
    <row r="4" spans="1:13" ht="15.75">
      <c r="A4" s="34" t="s">
        <v>11</v>
      </c>
      <c r="B4" s="32"/>
      <c r="C4" s="32"/>
      <c r="D4" s="32"/>
      <c r="E4" s="32"/>
      <c r="F4" s="32"/>
      <c r="G4" s="32"/>
      <c r="H4" s="32"/>
      <c r="I4" s="32"/>
      <c r="J4" s="32"/>
      <c r="K4" s="32"/>
    </row>
    <row r="5" spans="1:13">
      <c r="A5" s="46" t="s">
        <v>27</v>
      </c>
      <c r="B5" s="46" t="s">
        <v>9</v>
      </c>
      <c r="C5" s="46" t="s">
        <v>28</v>
      </c>
      <c r="D5" s="46" t="s">
        <v>29</v>
      </c>
      <c r="E5" s="46" t="s">
        <v>30</v>
      </c>
      <c r="F5" s="46" t="s">
        <v>31</v>
      </c>
      <c r="G5" s="46" t="s">
        <v>32</v>
      </c>
      <c r="H5" s="46" t="s">
        <v>33</v>
      </c>
      <c r="I5" s="46" t="s">
        <v>34</v>
      </c>
      <c r="J5" s="46" t="s">
        <v>35</v>
      </c>
      <c r="K5" s="46" t="s">
        <v>36</v>
      </c>
    </row>
    <row r="6" spans="1:13">
      <c r="A6" s="38">
        <v>1</v>
      </c>
      <c r="B6" s="58"/>
      <c r="C6" s="14"/>
      <c r="D6" s="14"/>
      <c r="E6" s="14"/>
      <c r="F6" s="14"/>
      <c r="G6" s="19"/>
      <c r="H6" s="19"/>
      <c r="I6" s="74"/>
      <c r="J6" s="26"/>
      <c r="K6" s="102"/>
    </row>
    <row r="7" spans="1:13">
      <c r="A7" s="9">
        <v>2</v>
      </c>
      <c r="B7" s="58"/>
      <c r="C7" s="14"/>
      <c r="D7" s="14"/>
      <c r="E7" s="14"/>
      <c r="F7" s="14"/>
      <c r="G7" s="14"/>
      <c r="H7" s="19"/>
      <c r="I7" s="74"/>
      <c r="J7" s="26"/>
      <c r="K7" s="102"/>
    </row>
    <row r="8" spans="1:13">
      <c r="A8" s="9">
        <v>3</v>
      </c>
      <c r="B8" s="58"/>
      <c r="C8" s="14"/>
      <c r="D8" s="14"/>
      <c r="E8" s="14"/>
      <c r="F8" s="14"/>
      <c r="G8" s="10"/>
      <c r="H8" s="25"/>
      <c r="I8" s="74"/>
      <c r="J8" s="29"/>
      <c r="K8" s="102"/>
      <c r="M8" s="23"/>
    </row>
    <row r="9" spans="1:13">
      <c r="A9" s="9">
        <v>4</v>
      </c>
      <c r="B9" s="58"/>
      <c r="C9" s="14"/>
      <c r="D9" s="14"/>
      <c r="E9" s="14"/>
      <c r="F9" s="14"/>
      <c r="G9" s="14"/>
      <c r="H9" s="19"/>
      <c r="I9" s="74"/>
      <c r="J9" s="29"/>
      <c r="K9" s="102"/>
      <c r="M9" s="24"/>
    </row>
    <row r="10" spans="1:13">
      <c r="A10" s="9">
        <v>5</v>
      </c>
      <c r="B10" s="58"/>
      <c r="C10" s="14"/>
      <c r="D10" s="14"/>
      <c r="E10" s="14"/>
      <c r="F10" s="14"/>
      <c r="G10" s="14"/>
      <c r="H10" s="19"/>
      <c r="I10" s="74"/>
      <c r="J10" s="29"/>
      <c r="K10" s="102"/>
      <c r="M10" s="24"/>
    </row>
    <row r="11" spans="1:13">
      <c r="A11" s="38">
        <v>6</v>
      </c>
      <c r="B11" s="58"/>
      <c r="C11" s="14"/>
      <c r="D11" s="14"/>
      <c r="E11" s="14"/>
      <c r="F11" s="14"/>
      <c r="G11" s="14"/>
      <c r="H11" s="19"/>
      <c r="I11" s="74"/>
      <c r="J11" s="29"/>
      <c r="K11" s="102"/>
      <c r="M11" s="24"/>
    </row>
    <row r="12" spans="1:13">
      <c r="A12" s="9">
        <v>7</v>
      </c>
      <c r="B12" s="58"/>
      <c r="C12" s="14"/>
      <c r="D12" s="14"/>
      <c r="E12" s="14"/>
      <c r="F12" s="14"/>
      <c r="G12" s="14"/>
      <c r="H12" s="19"/>
      <c r="I12" s="74"/>
      <c r="J12" s="29"/>
      <c r="K12" s="102"/>
      <c r="M12" s="24"/>
    </row>
    <row r="13" spans="1:13">
      <c r="A13" s="9">
        <v>8</v>
      </c>
      <c r="B13" s="58"/>
      <c r="C13" s="14"/>
      <c r="D13" s="14"/>
      <c r="E13" s="14"/>
      <c r="F13" s="14"/>
      <c r="G13" s="14"/>
      <c r="H13" s="19"/>
      <c r="I13" s="74"/>
      <c r="J13" s="29"/>
      <c r="K13" s="102"/>
    </row>
    <row r="14" spans="1:13">
      <c r="A14" s="9">
        <v>9</v>
      </c>
      <c r="B14" s="58"/>
      <c r="C14" s="14"/>
      <c r="D14" s="14"/>
      <c r="E14" s="14"/>
      <c r="F14" s="14"/>
      <c r="G14" s="10"/>
      <c r="H14" s="25"/>
      <c r="I14" s="74"/>
      <c r="J14" s="29"/>
      <c r="K14" s="102"/>
    </row>
    <row r="15" spans="1:13">
      <c r="A15" s="9">
        <v>10</v>
      </c>
      <c r="B15" s="58"/>
      <c r="C15" s="14"/>
      <c r="D15" s="14"/>
      <c r="E15" s="14"/>
      <c r="F15" s="14"/>
      <c r="G15" s="14"/>
      <c r="H15" s="19"/>
      <c r="I15" s="74"/>
      <c r="J15" s="29"/>
      <c r="K15" s="102"/>
    </row>
    <row r="16" spans="1:13">
      <c r="A16" s="9">
        <v>11</v>
      </c>
      <c r="B16" s="58"/>
      <c r="C16" s="14"/>
      <c r="D16" s="14"/>
      <c r="E16" s="14"/>
      <c r="F16" s="14"/>
      <c r="G16" s="10"/>
      <c r="H16" s="25"/>
      <c r="I16" s="74"/>
      <c r="J16" s="29"/>
      <c r="K16" s="102"/>
    </row>
    <row r="17" spans="1:11">
      <c r="A17" s="9">
        <v>12</v>
      </c>
      <c r="B17" s="58"/>
      <c r="C17" s="14"/>
      <c r="D17" s="14"/>
      <c r="E17" s="14"/>
      <c r="F17" s="14"/>
      <c r="G17" s="14"/>
      <c r="H17" s="19"/>
      <c r="I17" s="74"/>
      <c r="J17" s="29"/>
      <c r="K17" s="102"/>
    </row>
    <row r="18" spans="1:11">
      <c r="A18" s="9">
        <v>13</v>
      </c>
      <c r="B18" s="58"/>
      <c r="C18" s="14"/>
      <c r="D18" s="14"/>
      <c r="E18" s="14"/>
      <c r="F18" s="14"/>
      <c r="G18" s="10"/>
      <c r="H18" s="25"/>
      <c r="I18" s="74"/>
      <c r="J18" s="29"/>
      <c r="K18" s="102"/>
    </row>
    <row r="19" spans="1:11">
      <c r="A19" s="9"/>
      <c r="B19" s="47"/>
      <c r="C19" s="14"/>
      <c r="D19" s="14"/>
      <c r="E19" s="14"/>
      <c r="F19" s="14"/>
      <c r="G19" s="14"/>
      <c r="H19" s="19"/>
      <c r="I19" s="74"/>
      <c r="J19" s="64" t="s">
        <v>48</v>
      </c>
      <c r="K19" s="102">
        <f>SUM(K6-K18)</f>
        <v>0</v>
      </c>
    </row>
    <row r="22" spans="1:11">
      <c r="A22" s="65" t="s">
        <v>71</v>
      </c>
    </row>
  </sheetData>
  <pageMargins left="0.7" right="0.7" top="0.75" bottom="0.75" header="0.3" footer="0.3"/>
  <pageSetup paperSize="9" orientation="portrait" horizontalDpi="300" verticalDpi="300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9B90E1-2023-4B29-9B30-429432C1AAA9}">
  <dimension ref="A1:K66"/>
  <sheetViews>
    <sheetView workbookViewId="0">
      <pane ySplit="5" topLeftCell="A6" activePane="bottomLeft" state="frozen"/>
      <selection pane="bottomLeft" activeCell="A6" sqref="A6"/>
    </sheetView>
  </sheetViews>
  <sheetFormatPr defaultRowHeight="15"/>
  <cols>
    <col min="1" max="1" width="10.7109375" customWidth="1"/>
    <col min="2" max="2" width="13.7109375" style="3" customWidth="1"/>
    <col min="3" max="3" width="19.7109375" customWidth="1"/>
    <col min="4" max="4" width="7.7109375" customWidth="1"/>
    <col min="5" max="5" width="23.7109375" customWidth="1"/>
    <col min="6" max="6" width="9.7109375" style="2" customWidth="1"/>
    <col min="7" max="7" width="11.7109375" style="72" customWidth="1"/>
    <col min="8" max="8" width="13.7109375" style="2" customWidth="1"/>
    <col min="9" max="9" width="24.7109375" style="66" customWidth="1"/>
    <col min="10" max="10" width="26.7109375" style="66" customWidth="1"/>
    <col min="11" max="11" width="19.7109375" customWidth="1"/>
  </cols>
  <sheetData>
    <row r="1" spans="1:11" ht="18">
      <c r="A1" s="6" t="s">
        <v>70</v>
      </c>
      <c r="B1" s="6"/>
      <c r="C1" s="6"/>
      <c r="D1" s="6"/>
      <c r="E1" s="6"/>
      <c r="F1" s="6"/>
      <c r="G1" s="6"/>
      <c r="H1" s="6"/>
    </row>
    <row r="2" spans="1:11">
      <c r="A2" s="119" t="s">
        <v>26</v>
      </c>
      <c r="B2" s="117"/>
      <c r="C2" s="117"/>
      <c r="D2" s="5"/>
      <c r="E2" s="5"/>
      <c r="F2" s="5"/>
      <c r="G2" s="118"/>
      <c r="H2" s="5"/>
    </row>
    <row r="4" spans="1:11" ht="15.75">
      <c r="A4" s="34" t="s">
        <v>12</v>
      </c>
      <c r="B4" s="10"/>
      <c r="C4" s="10"/>
      <c r="D4" s="10"/>
      <c r="E4" s="10"/>
      <c r="F4" s="10"/>
      <c r="G4" s="75"/>
      <c r="H4" s="10"/>
      <c r="I4" s="26"/>
      <c r="J4" s="26"/>
      <c r="K4" s="32"/>
    </row>
    <row r="5" spans="1:11">
      <c r="A5" s="68" t="s">
        <v>27</v>
      </c>
      <c r="B5" s="70" t="s">
        <v>9</v>
      </c>
      <c r="C5" s="70" t="s">
        <v>28</v>
      </c>
      <c r="D5" s="70" t="s">
        <v>29</v>
      </c>
      <c r="E5" s="70" t="s">
        <v>30</v>
      </c>
      <c r="F5" s="70" t="s">
        <v>31</v>
      </c>
      <c r="G5" s="76" t="s">
        <v>32</v>
      </c>
      <c r="H5" s="70" t="s">
        <v>33</v>
      </c>
      <c r="I5" s="77" t="s">
        <v>34</v>
      </c>
      <c r="J5" s="77" t="s">
        <v>35</v>
      </c>
      <c r="K5" s="68" t="s">
        <v>36</v>
      </c>
    </row>
    <row r="6" spans="1:11">
      <c r="A6" s="22"/>
      <c r="B6" s="71" t="s">
        <v>72</v>
      </c>
      <c r="C6" s="10"/>
      <c r="D6" s="10"/>
      <c r="E6" s="10"/>
      <c r="F6" s="78"/>
      <c r="G6" s="75"/>
      <c r="H6" s="25"/>
      <c r="I6" s="26"/>
      <c r="J6" s="26"/>
      <c r="K6" s="100"/>
    </row>
    <row r="7" spans="1:11">
      <c r="A7" s="22">
        <v>1</v>
      </c>
      <c r="B7" s="69"/>
      <c r="C7" s="10"/>
      <c r="D7" s="10"/>
      <c r="E7" s="10"/>
      <c r="F7" s="78"/>
      <c r="G7" s="75"/>
      <c r="H7" s="19"/>
      <c r="I7" s="26"/>
      <c r="J7" s="26"/>
      <c r="K7" s="100"/>
    </row>
    <row r="8" spans="1:11">
      <c r="A8" s="22">
        <v>1</v>
      </c>
      <c r="B8" s="69">
        <f>B7</f>
        <v>0</v>
      </c>
      <c r="C8" s="79"/>
      <c r="D8" s="79"/>
      <c r="E8" s="79"/>
      <c r="F8" s="80"/>
      <c r="G8" s="81"/>
      <c r="H8" s="25"/>
      <c r="I8" s="82"/>
      <c r="J8" s="26"/>
      <c r="K8" s="100"/>
    </row>
    <row r="9" spans="1:11">
      <c r="A9" s="22">
        <v>2</v>
      </c>
      <c r="B9" s="69"/>
      <c r="C9" s="10"/>
      <c r="D9" s="10"/>
      <c r="E9" s="10"/>
      <c r="F9" s="78"/>
      <c r="G9" s="75"/>
      <c r="H9" s="19"/>
      <c r="I9" s="26"/>
      <c r="J9" s="26"/>
      <c r="K9" s="100"/>
    </row>
    <row r="10" spans="1:11">
      <c r="A10" s="22">
        <v>2</v>
      </c>
      <c r="B10" s="69" t="str">
        <f>IF(B9="","",B9)</f>
        <v/>
      </c>
      <c r="C10" s="10"/>
      <c r="D10" s="10"/>
      <c r="E10" s="10"/>
      <c r="F10" s="78"/>
      <c r="G10" s="75"/>
      <c r="H10" s="25"/>
      <c r="I10" s="26"/>
      <c r="J10" s="26"/>
      <c r="K10" s="100"/>
    </row>
    <row r="11" spans="1:11">
      <c r="A11" s="22">
        <v>3</v>
      </c>
      <c r="B11" s="69"/>
      <c r="C11" s="10"/>
      <c r="D11" s="10"/>
      <c r="E11" s="10"/>
      <c r="F11" s="78"/>
      <c r="G11" s="75"/>
      <c r="H11" s="19"/>
      <c r="I11" s="26"/>
      <c r="J11" s="26"/>
      <c r="K11" s="100"/>
    </row>
    <row r="12" spans="1:11">
      <c r="A12" s="22">
        <v>3</v>
      </c>
      <c r="B12" s="69" t="str">
        <f>IF(B11="","",B11)</f>
        <v/>
      </c>
      <c r="C12" s="10"/>
      <c r="D12" s="10"/>
      <c r="E12" s="10"/>
      <c r="F12" s="78"/>
      <c r="G12" s="75"/>
      <c r="H12" s="25"/>
      <c r="I12" s="26"/>
      <c r="J12" s="26"/>
      <c r="K12" s="100"/>
    </row>
    <row r="13" spans="1:11">
      <c r="A13" s="22">
        <v>3</v>
      </c>
      <c r="B13" s="69"/>
      <c r="C13" s="10"/>
      <c r="D13" s="10"/>
      <c r="E13" s="10"/>
      <c r="F13" s="78"/>
      <c r="G13" s="75"/>
      <c r="H13" s="19"/>
      <c r="I13" s="26"/>
      <c r="J13" s="26"/>
      <c r="K13" s="100"/>
    </row>
    <row r="14" spans="1:11">
      <c r="A14" s="22">
        <v>3</v>
      </c>
      <c r="B14" s="69" t="str">
        <f>IF(B13="","",B13)</f>
        <v/>
      </c>
      <c r="C14" s="10"/>
      <c r="D14" s="10"/>
      <c r="E14" s="10"/>
      <c r="F14" s="78"/>
      <c r="G14" s="75"/>
      <c r="H14" s="25"/>
      <c r="I14" s="26"/>
      <c r="J14" s="26"/>
      <c r="K14" s="100"/>
    </row>
    <row r="15" spans="1:11">
      <c r="A15" s="22">
        <v>4</v>
      </c>
      <c r="B15" s="69"/>
      <c r="C15" s="10"/>
      <c r="D15" s="10"/>
      <c r="E15" s="10"/>
      <c r="F15" s="78"/>
      <c r="G15" s="75"/>
      <c r="H15" s="19"/>
      <c r="I15" s="26"/>
      <c r="J15" s="26"/>
      <c r="K15" s="100"/>
    </row>
    <row r="16" spans="1:11">
      <c r="A16" s="22">
        <v>4</v>
      </c>
      <c r="B16" s="69" t="str">
        <f>IF(B15="","",B15)</f>
        <v/>
      </c>
      <c r="C16" s="10"/>
      <c r="D16" s="10"/>
      <c r="E16" s="10"/>
      <c r="F16" s="78"/>
      <c r="G16" s="75"/>
      <c r="H16" s="25"/>
      <c r="I16" s="26"/>
      <c r="J16" s="26"/>
      <c r="K16" s="100"/>
    </row>
    <row r="17" spans="1:11">
      <c r="A17" s="22">
        <v>5</v>
      </c>
      <c r="B17" s="69"/>
      <c r="C17" s="10"/>
      <c r="D17" s="10"/>
      <c r="E17" s="10"/>
      <c r="F17" s="78"/>
      <c r="G17" s="75"/>
      <c r="H17" s="19"/>
      <c r="I17" s="26"/>
      <c r="J17" s="26"/>
      <c r="K17" s="100"/>
    </row>
    <row r="18" spans="1:11">
      <c r="A18" s="22">
        <v>5</v>
      </c>
      <c r="B18" s="69" t="str">
        <f>IF(B17="","",B17)</f>
        <v/>
      </c>
      <c r="C18" s="10"/>
      <c r="D18" s="10"/>
      <c r="E18" s="10"/>
      <c r="F18" s="78"/>
      <c r="G18" s="75"/>
      <c r="H18" s="25"/>
      <c r="I18" s="26"/>
      <c r="J18" s="26"/>
      <c r="K18" s="100"/>
    </row>
    <row r="19" spans="1:11">
      <c r="A19" s="22">
        <v>6</v>
      </c>
      <c r="B19" s="69"/>
      <c r="C19" s="10"/>
      <c r="D19" s="10"/>
      <c r="E19" s="10"/>
      <c r="F19" s="78"/>
      <c r="G19" s="75"/>
      <c r="H19" s="19"/>
      <c r="I19" s="26"/>
      <c r="J19" s="26"/>
      <c r="K19" s="100"/>
    </row>
    <row r="20" spans="1:11">
      <c r="A20" s="22">
        <v>6</v>
      </c>
      <c r="B20" s="69" t="str">
        <f>IF(B19="","",B19)</f>
        <v/>
      </c>
      <c r="C20" s="79"/>
      <c r="D20" s="79"/>
      <c r="E20" s="79"/>
      <c r="F20" s="80"/>
      <c r="G20" s="81"/>
      <c r="H20" s="25"/>
      <c r="I20" s="82"/>
      <c r="J20" s="26"/>
      <c r="K20" s="100"/>
    </row>
    <row r="21" spans="1:11">
      <c r="A21" s="22">
        <v>7</v>
      </c>
      <c r="B21" s="69"/>
      <c r="C21" s="10"/>
      <c r="D21" s="10"/>
      <c r="E21" s="10"/>
      <c r="F21" s="78"/>
      <c r="G21" s="75"/>
      <c r="H21" s="19"/>
      <c r="I21" s="26"/>
      <c r="J21" s="26"/>
      <c r="K21" s="100"/>
    </row>
    <row r="22" spans="1:11">
      <c r="A22" s="22">
        <v>7</v>
      </c>
      <c r="B22" s="69" t="str">
        <f>IF(B21="","",B21)</f>
        <v/>
      </c>
      <c r="C22" s="79"/>
      <c r="D22" s="79"/>
      <c r="E22" s="79"/>
      <c r="F22" s="80"/>
      <c r="G22" s="81"/>
      <c r="H22" s="25"/>
      <c r="I22" s="82"/>
      <c r="J22" s="26"/>
      <c r="K22" s="100"/>
    </row>
    <row r="23" spans="1:11">
      <c r="A23" s="22">
        <v>7</v>
      </c>
      <c r="B23" s="69"/>
      <c r="C23" s="10"/>
      <c r="D23" s="10"/>
      <c r="E23" s="10"/>
      <c r="F23" s="78"/>
      <c r="G23" s="75"/>
      <c r="H23" s="19"/>
      <c r="I23" s="26"/>
      <c r="J23" s="26"/>
      <c r="K23" s="100"/>
    </row>
    <row r="24" spans="1:11">
      <c r="A24" s="22">
        <v>7</v>
      </c>
      <c r="B24" s="69" t="str">
        <f>IF(B23="","",B23)</f>
        <v/>
      </c>
      <c r="C24" s="10"/>
      <c r="D24" s="10"/>
      <c r="E24" s="10"/>
      <c r="F24" s="78"/>
      <c r="G24" s="75"/>
      <c r="H24" s="25"/>
      <c r="I24" s="26"/>
      <c r="J24" s="26"/>
      <c r="K24" s="100"/>
    </row>
    <row r="25" spans="1:11">
      <c r="A25" s="22">
        <v>8</v>
      </c>
      <c r="B25" s="69"/>
      <c r="C25" s="10"/>
      <c r="D25" s="10"/>
      <c r="E25" s="10"/>
      <c r="F25" s="78"/>
      <c r="G25" s="75"/>
      <c r="H25" s="19"/>
      <c r="I25" s="26"/>
      <c r="J25" s="26"/>
      <c r="K25" s="100"/>
    </row>
    <row r="26" spans="1:11">
      <c r="A26" s="22">
        <v>8</v>
      </c>
      <c r="B26" s="69" t="str">
        <f>IF(B25="","",B25)</f>
        <v/>
      </c>
      <c r="C26" s="10"/>
      <c r="D26" s="10"/>
      <c r="E26" s="10"/>
      <c r="F26" s="78"/>
      <c r="G26" s="75"/>
      <c r="H26" s="25"/>
      <c r="I26" s="26"/>
      <c r="J26" s="26"/>
      <c r="K26" s="100"/>
    </row>
    <row r="27" spans="1:11">
      <c r="A27" s="22">
        <v>9</v>
      </c>
      <c r="B27" s="69"/>
      <c r="C27" s="10"/>
      <c r="D27" s="10"/>
      <c r="E27" s="10"/>
      <c r="F27" s="78"/>
      <c r="G27" s="75"/>
      <c r="H27" s="19"/>
      <c r="I27" s="26"/>
      <c r="J27" s="26"/>
      <c r="K27" s="100"/>
    </row>
    <row r="28" spans="1:11">
      <c r="A28" s="22">
        <v>9</v>
      </c>
      <c r="B28" s="69" t="str">
        <f>IF(B27="","",B27)</f>
        <v/>
      </c>
      <c r="C28" s="10"/>
      <c r="D28" s="10"/>
      <c r="E28" s="10"/>
      <c r="F28" s="78"/>
      <c r="G28" s="75"/>
      <c r="H28" s="25"/>
      <c r="I28" s="26"/>
      <c r="J28" s="26"/>
      <c r="K28" s="100"/>
    </row>
    <row r="29" spans="1:11">
      <c r="A29" s="22">
        <v>10</v>
      </c>
      <c r="B29" s="69"/>
      <c r="C29" s="10"/>
      <c r="D29" s="10"/>
      <c r="E29" s="10"/>
      <c r="F29" s="78"/>
      <c r="G29" s="75"/>
      <c r="H29" s="19"/>
      <c r="I29" s="26"/>
      <c r="J29" s="26"/>
      <c r="K29" s="100"/>
    </row>
    <row r="30" spans="1:11">
      <c r="A30" s="22">
        <v>10</v>
      </c>
      <c r="B30" s="69" t="str">
        <f>IF(B29="","",B29)</f>
        <v/>
      </c>
      <c r="C30" s="10"/>
      <c r="D30" s="10"/>
      <c r="E30" s="10"/>
      <c r="F30" s="78"/>
      <c r="G30" s="75"/>
      <c r="H30" s="25"/>
      <c r="I30" s="26"/>
      <c r="J30" s="26"/>
      <c r="K30" s="100"/>
    </row>
    <row r="31" spans="1:11">
      <c r="A31" s="73" t="s">
        <v>18</v>
      </c>
      <c r="B31" s="69"/>
      <c r="C31" s="10"/>
      <c r="D31" s="10"/>
      <c r="E31" s="10"/>
      <c r="F31" s="78"/>
      <c r="G31" s="75"/>
      <c r="H31" s="19"/>
      <c r="I31" s="26"/>
      <c r="J31" s="26"/>
      <c r="K31" s="100"/>
    </row>
    <row r="32" spans="1:11">
      <c r="A32" s="73" t="s">
        <v>18</v>
      </c>
      <c r="B32" s="69" t="str">
        <f>IF(B31="","",B31)</f>
        <v/>
      </c>
      <c r="C32" s="10"/>
      <c r="D32" s="10"/>
      <c r="E32" s="10"/>
      <c r="F32" s="78"/>
      <c r="G32" s="75"/>
      <c r="H32" s="25"/>
      <c r="I32" s="26"/>
      <c r="J32" s="26"/>
      <c r="K32" s="100"/>
    </row>
    <row r="33" spans="1:11">
      <c r="A33" s="73" t="s">
        <v>18</v>
      </c>
      <c r="B33" s="69"/>
      <c r="C33" s="10"/>
      <c r="D33" s="10"/>
      <c r="E33" s="10"/>
      <c r="F33" s="78"/>
      <c r="G33" s="75"/>
      <c r="H33" s="19"/>
      <c r="I33" s="26"/>
      <c r="J33" s="26"/>
      <c r="K33" s="100"/>
    </row>
    <row r="34" spans="1:11">
      <c r="A34" s="73" t="s">
        <v>18</v>
      </c>
      <c r="B34" s="69" t="str">
        <f>IF(B33="","",B33)</f>
        <v/>
      </c>
      <c r="C34" s="10"/>
      <c r="D34" s="10"/>
      <c r="E34" s="10"/>
      <c r="F34" s="78"/>
      <c r="G34" s="75"/>
      <c r="H34" s="25"/>
      <c r="I34" s="26"/>
      <c r="J34" s="26"/>
      <c r="K34" s="100"/>
    </row>
    <row r="35" spans="1:11">
      <c r="A35" s="22"/>
      <c r="B35" s="69"/>
      <c r="C35" s="10"/>
      <c r="D35" s="10"/>
      <c r="E35" s="10"/>
      <c r="F35" s="78"/>
      <c r="G35" s="75"/>
      <c r="H35" s="25"/>
      <c r="I35" s="26"/>
      <c r="J35" s="26"/>
      <c r="K35" s="100"/>
    </row>
    <row r="36" spans="1:11">
      <c r="A36" s="22"/>
      <c r="B36" s="69"/>
      <c r="C36" s="10"/>
      <c r="D36" s="10"/>
      <c r="E36" s="10"/>
      <c r="F36" s="78"/>
      <c r="G36" s="75"/>
      <c r="H36" s="25"/>
      <c r="I36" s="26"/>
      <c r="J36" s="26"/>
      <c r="K36" s="100"/>
    </row>
    <row r="37" spans="1:11">
      <c r="A37" s="42"/>
      <c r="B37" s="71" t="s">
        <v>73</v>
      </c>
      <c r="C37" s="10"/>
      <c r="D37" s="10"/>
      <c r="E37" s="10"/>
      <c r="F37" s="78"/>
      <c r="G37" s="75"/>
      <c r="H37" s="25"/>
      <c r="I37" s="26"/>
      <c r="J37" s="26"/>
      <c r="K37" s="100"/>
    </row>
    <row r="38" spans="1:11">
      <c r="A38" s="22">
        <v>1</v>
      </c>
      <c r="B38" s="69"/>
      <c r="C38" s="10"/>
      <c r="D38" s="10"/>
      <c r="E38" s="10"/>
      <c r="F38" s="78"/>
      <c r="G38" s="75"/>
      <c r="H38" s="19"/>
      <c r="I38" s="26"/>
      <c r="J38" s="26"/>
      <c r="K38" s="100"/>
    </row>
    <row r="39" spans="1:11">
      <c r="A39" s="22">
        <v>1</v>
      </c>
      <c r="B39" s="69">
        <f>B38</f>
        <v>0</v>
      </c>
      <c r="C39" s="10"/>
      <c r="D39" s="10"/>
      <c r="E39" s="10"/>
      <c r="F39" s="78"/>
      <c r="G39" s="75"/>
      <c r="H39" s="25"/>
      <c r="I39" s="26"/>
      <c r="J39" s="26"/>
      <c r="K39" s="100"/>
    </row>
    <row r="40" spans="1:11">
      <c r="A40" s="22">
        <v>2</v>
      </c>
      <c r="B40" s="69"/>
      <c r="C40" s="10"/>
      <c r="D40" s="10"/>
      <c r="E40" s="10"/>
      <c r="F40" s="78"/>
      <c r="G40" s="75"/>
      <c r="H40" s="19"/>
      <c r="I40" s="26"/>
      <c r="J40" s="26"/>
      <c r="K40" s="100"/>
    </row>
    <row r="41" spans="1:11">
      <c r="A41" s="22">
        <v>2</v>
      </c>
      <c r="B41" s="69" t="str">
        <f>IF(B40="","",B40)</f>
        <v/>
      </c>
      <c r="C41" s="10"/>
      <c r="D41" s="10"/>
      <c r="E41" s="10"/>
      <c r="F41" s="78"/>
      <c r="G41" s="75"/>
      <c r="H41" s="25"/>
      <c r="I41" s="26"/>
      <c r="J41" s="26"/>
      <c r="K41" s="100"/>
    </row>
    <row r="42" spans="1:11">
      <c r="A42" s="22">
        <v>3</v>
      </c>
      <c r="B42" s="69"/>
      <c r="C42" s="10"/>
      <c r="D42" s="10"/>
      <c r="E42" s="10"/>
      <c r="F42" s="78"/>
      <c r="G42" s="75"/>
      <c r="H42" s="19"/>
      <c r="I42" s="26"/>
      <c r="J42" s="26"/>
      <c r="K42" s="100"/>
    </row>
    <row r="43" spans="1:11">
      <c r="A43" s="22">
        <v>3</v>
      </c>
      <c r="B43" s="69" t="str">
        <f>IF(B42="","",B42)</f>
        <v/>
      </c>
      <c r="C43" s="10"/>
      <c r="D43" s="10"/>
      <c r="E43" s="10"/>
      <c r="F43" s="78"/>
      <c r="G43" s="75"/>
      <c r="H43" s="25"/>
      <c r="I43" s="26"/>
      <c r="J43" s="26"/>
      <c r="K43" s="100"/>
    </row>
    <row r="44" spans="1:11">
      <c r="A44" s="22">
        <v>4</v>
      </c>
      <c r="B44" s="69"/>
      <c r="C44" s="10"/>
      <c r="D44" s="10"/>
      <c r="E44" s="10"/>
      <c r="F44" s="78"/>
      <c r="G44" s="75"/>
      <c r="H44" s="19"/>
      <c r="I44" s="26"/>
      <c r="J44" s="26"/>
      <c r="K44" s="100"/>
    </row>
    <row r="45" spans="1:11">
      <c r="A45" s="22">
        <v>4</v>
      </c>
      <c r="B45" s="69" t="str">
        <f>IF(B44="","",B44)</f>
        <v/>
      </c>
      <c r="C45" s="10"/>
      <c r="D45" s="10"/>
      <c r="E45" s="10"/>
      <c r="F45" s="78"/>
      <c r="G45" s="75"/>
      <c r="H45" s="25"/>
      <c r="I45" s="26"/>
      <c r="J45" s="26"/>
      <c r="K45" s="100"/>
    </row>
    <row r="46" spans="1:11">
      <c r="A46" s="22">
        <v>5</v>
      </c>
      <c r="B46" s="69"/>
      <c r="C46" s="79"/>
      <c r="D46" s="79"/>
      <c r="E46" s="79"/>
      <c r="F46" s="80"/>
      <c r="G46" s="81"/>
      <c r="H46" s="19"/>
      <c r="I46" s="82"/>
      <c r="J46" s="26"/>
      <c r="K46" s="100"/>
    </row>
    <row r="47" spans="1:11">
      <c r="A47" s="22">
        <v>5</v>
      </c>
      <c r="B47" s="69" t="str">
        <f>IF(B46="","",B46)</f>
        <v/>
      </c>
      <c r="C47" s="10"/>
      <c r="D47" s="10"/>
      <c r="E47" s="10"/>
      <c r="F47" s="78"/>
      <c r="G47" s="75"/>
      <c r="H47" s="25"/>
      <c r="I47" s="26"/>
      <c r="J47" s="26"/>
      <c r="K47" s="100"/>
    </row>
    <row r="48" spans="1:11">
      <c r="A48" s="22">
        <v>6</v>
      </c>
      <c r="B48" s="69"/>
      <c r="C48" s="10"/>
      <c r="D48" s="10"/>
      <c r="E48" s="10"/>
      <c r="F48" s="78"/>
      <c r="G48" s="75"/>
      <c r="H48" s="19"/>
      <c r="I48" s="26"/>
      <c r="J48" s="26"/>
      <c r="K48" s="100"/>
    </row>
    <row r="49" spans="1:11">
      <c r="A49" s="22">
        <v>6</v>
      </c>
      <c r="B49" s="69" t="str">
        <f>IF(B48="","",B48)</f>
        <v/>
      </c>
      <c r="C49" s="10"/>
      <c r="D49" s="10"/>
      <c r="E49" s="10"/>
      <c r="F49" s="78"/>
      <c r="G49" s="75"/>
      <c r="H49" s="25"/>
      <c r="I49" s="26"/>
      <c r="J49" s="26"/>
      <c r="K49" s="100"/>
    </row>
    <row r="50" spans="1:11">
      <c r="A50" s="22">
        <v>7</v>
      </c>
      <c r="B50" s="69"/>
      <c r="C50" s="10"/>
      <c r="D50" s="10"/>
      <c r="E50" s="10"/>
      <c r="F50" s="78"/>
      <c r="G50" s="75"/>
      <c r="H50" s="19"/>
      <c r="I50" s="26"/>
      <c r="J50" s="26"/>
      <c r="K50" s="100"/>
    </row>
    <row r="51" spans="1:11">
      <c r="A51" s="22">
        <v>7</v>
      </c>
      <c r="B51" s="69" t="str">
        <f>IF(B50="","",B50)</f>
        <v/>
      </c>
      <c r="C51" s="10"/>
      <c r="D51" s="10"/>
      <c r="E51" s="10"/>
      <c r="F51" s="78"/>
      <c r="G51" s="75"/>
      <c r="H51" s="25"/>
      <c r="I51" s="26"/>
      <c r="J51" s="26"/>
      <c r="K51" s="100"/>
    </row>
    <row r="52" spans="1:11">
      <c r="A52" s="22">
        <v>8</v>
      </c>
      <c r="B52" s="69"/>
      <c r="C52" s="10"/>
      <c r="D52" s="10"/>
      <c r="E52" s="10"/>
      <c r="F52" s="78"/>
      <c r="G52" s="75"/>
      <c r="H52" s="19"/>
      <c r="I52" s="26"/>
      <c r="J52" s="26"/>
      <c r="K52" s="100"/>
    </row>
    <row r="53" spans="1:11">
      <c r="A53" s="22">
        <v>8</v>
      </c>
      <c r="B53" s="69" t="str">
        <f>IF(B52="","",B52)</f>
        <v/>
      </c>
      <c r="C53" s="10"/>
      <c r="D53" s="10"/>
      <c r="E53" s="10"/>
      <c r="F53" s="78"/>
      <c r="G53" s="75"/>
      <c r="H53" s="25"/>
      <c r="I53" s="26"/>
      <c r="J53" s="26"/>
      <c r="K53" s="100"/>
    </row>
    <row r="54" spans="1:11">
      <c r="A54" s="22">
        <v>9</v>
      </c>
      <c r="B54" s="69"/>
      <c r="C54" s="10"/>
      <c r="D54" s="10"/>
      <c r="E54" s="10"/>
      <c r="F54" s="78"/>
      <c r="G54" s="75"/>
      <c r="H54" s="19"/>
      <c r="I54" s="26"/>
      <c r="J54" s="26"/>
      <c r="K54" s="100"/>
    </row>
    <row r="55" spans="1:11">
      <c r="A55" s="22">
        <v>9</v>
      </c>
      <c r="B55" s="69" t="str">
        <f>IF(B54="","",B54)</f>
        <v/>
      </c>
      <c r="C55" s="10"/>
      <c r="D55" s="10"/>
      <c r="E55" s="10"/>
      <c r="F55" s="78"/>
      <c r="G55" s="75"/>
      <c r="H55" s="25"/>
      <c r="I55" s="26"/>
      <c r="J55" s="26"/>
      <c r="K55" s="100"/>
    </row>
    <row r="56" spans="1:11">
      <c r="A56" s="22">
        <v>10</v>
      </c>
      <c r="B56" s="69"/>
      <c r="C56" s="10"/>
      <c r="D56" s="10"/>
      <c r="E56" s="10"/>
      <c r="F56" s="78"/>
      <c r="G56" s="75"/>
      <c r="H56" s="19"/>
      <c r="I56" s="26"/>
      <c r="J56" s="26"/>
      <c r="K56" s="100"/>
    </row>
    <row r="57" spans="1:11">
      <c r="A57" s="22">
        <v>10</v>
      </c>
      <c r="B57" s="69" t="str">
        <f>IF(B56="","",B56)</f>
        <v/>
      </c>
      <c r="C57" s="10"/>
      <c r="D57" s="10"/>
      <c r="E57" s="10"/>
      <c r="F57" s="78"/>
      <c r="G57" s="75"/>
      <c r="H57" s="25"/>
      <c r="I57" s="26"/>
      <c r="J57" s="26"/>
      <c r="K57" s="100"/>
    </row>
    <row r="58" spans="1:11">
      <c r="A58" s="73" t="s">
        <v>18</v>
      </c>
      <c r="B58" s="69"/>
      <c r="C58" s="10"/>
      <c r="D58" s="10"/>
      <c r="E58" s="10"/>
      <c r="F58" s="78"/>
      <c r="G58" s="75"/>
      <c r="H58" s="19"/>
      <c r="I58" s="26"/>
      <c r="J58" s="26"/>
      <c r="K58" s="100"/>
    </row>
    <row r="59" spans="1:11">
      <c r="A59" s="73" t="s">
        <v>18</v>
      </c>
      <c r="B59" s="69" t="str">
        <f>IF(B58="","",B58)</f>
        <v/>
      </c>
      <c r="C59" s="10"/>
      <c r="D59" s="10"/>
      <c r="E59" s="10"/>
      <c r="F59" s="78"/>
      <c r="G59" s="75"/>
      <c r="H59" s="25"/>
      <c r="I59" s="26"/>
      <c r="J59" s="26"/>
      <c r="K59" s="100"/>
    </row>
    <row r="60" spans="1:11">
      <c r="A60" s="73" t="s">
        <v>18</v>
      </c>
      <c r="B60" s="69"/>
      <c r="C60" s="10"/>
      <c r="D60" s="10"/>
      <c r="E60" s="10"/>
      <c r="F60" s="78"/>
      <c r="G60" s="75"/>
      <c r="H60" s="19"/>
      <c r="I60" s="26"/>
      <c r="J60" s="26"/>
      <c r="K60" s="100"/>
    </row>
    <row r="61" spans="1:11">
      <c r="A61" s="73" t="s">
        <v>18</v>
      </c>
      <c r="B61" s="69" t="str">
        <f>IF(B60="","",B60)</f>
        <v/>
      </c>
      <c r="C61" s="10"/>
      <c r="D61" s="10"/>
      <c r="E61" s="10"/>
      <c r="F61" s="78"/>
      <c r="G61" s="75"/>
      <c r="H61" s="25"/>
      <c r="I61" s="26"/>
      <c r="J61" s="26"/>
      <c r="K61" s="100"/>
    </row>
    <row r="62" spans="1:11">
      <c r="A62" s="22"/>
      <c r="B62" s="10"/>
      <c r="C62" s="10"/>
      <c r="D62" s="10"/>
      <c r="E62" s="10"/>
      <c r="F62" s="78"/>
      <c r="G62" s="75"/>
      <c r="H62" s="25"/>
      <c r="I62" s="26"/>
      <c r="J62" s="26"/>
      <c r="K62" s="100"/>
    </row>
    <row r="63" spans="1:11">
      <c r="A63" s="22"/>
      <c r="B63" s="10"/>
      <c r="C63" s="10"/>
      <c r="D63" s="10"/>
      <c r="E63" s="10"/>
      <c r="F63" s="78"/>
      <c r="G63" s="75"/>
      <c r="H63" s="10"/>
      <c r="I63" s="26"/>
      <c r="J63" s="83" t="s">
        <v>48</v>
      </c>
      <c r="K63" s="101">
        <f>SUM(K7:K62)</f>
        <v>0</v>
      </c>
    </row>
    <row r="64" spans="1:11">
      <c r="A64" s="2"/>
      <c r="F64" s="67"/>
    </row>
    <row r="66" spans="1:1">
      <c r="A66" t="s">
        <v>74</v>
      </c>
    </row>
  </sheetData>
  <pageMargins left="0.7" right="0.7" top="0.75" bottom="0.75" header="0.3" footer="0.3"/>
  <pageSetup paperSize="9" orientation="portrait" horizontalDpi="4294967293"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6E0626-0381-477B-8751-B9D369051A8C}">
  <dimension ref="A1:M81"/>
  <sheetViews>
    <sheetView zoomScaleNormal="100" workbookViewId="0">
      <pane ySplit="5" topLeftCell="A6" activePane="bottomLeft" state="frozen"/>
      <selection pane="bottomLeft" activeCell="A6" sqref="A6"/>
    </sheetView>
  </sheetViews>
  <sheetFormatPr defaultColWidth="8.85546875" defaultRowHeight="15"/>
  <cols>
    <col min="1" max="1" width="10.7109375" style="8" customWidth="1"/>
    <col min="2" max="2" width="15.140625" style="3" bestFit="1" customWidth="1"/>
    <col min="3" max="3" width="19.7109375" style="3" customWidth="1"/>
    <col min="4" max="4" width="7.7109375" style="3" customWidth="1"/>
    <col min="5" max="5" width="23.7109375" style="3" customWidth="1"/>
    <col min="6" max="6" width="9.7109375" style="3" customWidth="1"/>
    <col min="7" max="7" width="11.7109375" style="3" customWidth="1"/>
    <col min="8" max="8" width="13.7109375" style="3" customWidth="1"/>
    <col min="9" max="9" width="24.7109375" style="96" customWidth="1"/>
    <col min="10" max="10" width="26.7109375" style="96" customWidth="1"/>
    <col min="11" max="11" width="19.7109375" style="3" customWidth="1"/>
    <col min="12" max="12" width="8.85546875" style="8"/>
    <col min="13" max="13" width="11.28515625" style="8" bestFit="1" customWidth="1"/>
    <col min="14" max="16384" width="8.85546875" style="8"/>
  </cols>
  <sheetData>
    <row r="1" spans="1:13" ht="18">
      <c r="A1" s="104" t="s">
        <v>75</v>
      </c>
      <c r="B1" s="104"/>
      <c r="C1" s="104"/>
      <c r="D1" s="104"/>
      <c r="E1" s="104"/>
      <c r="F1" s="104"/>
      <c r="G1" s="104"/>
      <c r="H1" s="104"/>
    </row>
    <row r="2" spans="1:13">
      <c r="A2" s="119" t="s">
        <v>26</v>
      </c>
      <c r="B2" s="119"/>
      <c r="C2" s="119"/>
    </row>
    <row r="4" spans="1:13" ht="15.75">
      <c r="A4" s="87" t="s">
        <v>11</v>
      </c>
      <c r="B4" s="10"/>
      <c r="C4" s="10"/>
      <c r="D4" s="10"/>
      <c r="E4" s="10"/>
      <c r="F4" s="10"/>
      <c r="G4" s="10"/>
      <c r="H4" s="10"/>
      <c r="I4" s="26"/>
      <c r="J4" s="26"/>
      <c r="K4" s="10"/>
    </row>
    <row r="5" spans="1:13">
      <c r="A5" s="88" t="s">
        <v>27</v>
      </c>
      <c r="B5" s="97" t="s">
        <v>9</v>
      </c>
      <c r="C5" s="97" t="s">
        <v>28</v>
      </c>
      <c r="D5" s="97" t="s">
        <v>29</v>
      </c>
      <c r="E5" s="97" t="s">
        <v>30</v>
      </c>
      <c r="F5" s="97" t="s">
        <v>31</v>
      </c>
      <c r="G5" s="97" t="s">
        <v>32</v>
      </c>
      <c r="H5" s="97" t="s">
        <v>33</v>
      </c>
      <c r="I5" s="98" t="s">
        <v>34</v>
      </c>
      <c r="J5" s="98" t="s">
        <v>35</v>
      </c>
      <c r="K5" s="97" t="s">
        <v>36</v>
      </c>
    </row>
    <row r="6" spans="1:13" ht="14.45" customHeight="1">
      <c r="A6" s="133">
        <v>1</v>
      </c>
      <c r="B6" s="134">
        <v>45193</v>
      </c>
      <c r="C6" s="135" t="s">
        <v>76</v>
      </c>
      <c r="D6" s="135" t="s">
        <v>77</v>
      </c>
      <c r="E6" s="135" t="s">
        <v>78</v>
      </c>
      <c r="F6" s="135">
        <v>3</v>
      </c>
      <c r="G6" s="135" t="s">
        <v>79</v>
      </c>
      <c r="H6" s="140">
        <v>0.41666666666666669</v>
      </c>
      <c r="I6" s="139" t="s">
        <v>80</v>
      </c>
      <c r="J6" s="92"/>
      <c r="K6" s="112"/>
      <c r="L6" s="85"/>
      <c r="M6" s="85"/>
    </row>
    <row r="7" spans="1:13" ht="14.45" customHeight="1">
      <c r="A7" s="141">
        <v>1</v>
      </c>
      <c r="B7" s="142">
        <f>B6</f>
        <v>45193</v>
      </c>
      <c r="C7" s="143" t="s">
        <v>81</v>
      </c>
      <c r="D7" s="143" t="s">
        <v>82</v>
      </c>
      <c r="E7" s="143" t="s">
        <v>83</v>
      </c>
      <c r="F7" s="143">
        <v>6</v>
      </c>
      <c r="G7" s="143" t="s">
        <v>84</v>
      </c>
      <c r="H7" s="145">
        <v>0.41666666666666669</v>
      </c>
      <c r="I7" s="146" t="s">
        <v>85</v>
      </c>
      <c r="J7" s="92" t="s">
        <v>86</v>
      </c>
      <c r="K7" s="112"/>
      <c r="L7" s="93"/>
      <c r="M7" s="85"/>
    </row>
    <row r="8" spans="1:13" ht="14.45" customHeight="1">
      <c r="A8" s="141">
        <v>1</v>
      </c>
      <c r="B8" s="142">
        <v>45193</v>
      </c>
      <c r="C8" s="147" t="s">
        <v>195</v>
      </c>
      <c r="D8" s="143" t="s">
        <v>196</v>
      </c>
      <c r="E8" s="143" t="s">
        <v>197</v>
      </c>
      <c r="F8" s="143">
        <v>5</v>
      </c>
      <c r="G8" s="143" t="s">
        <v>198</v>
      </c>
      <c r="H8" s="145">
        <v>0.41666666666666669</v>
      </c>
      <c r="I8" s="146" t="s">
        <v>199</v>
      </c>
      <c r="J8" s="26"/>
      <c r="K8" s="100"/>
      <c r="L8" s="85"/>
      <c r="M8" s="85"/>
    </row>
    <row r="9" spans="1:13" ht="14.45" customHeight="1">
      <c r="A9" s="141">
        <v>1</v>
      </c>
      <c r="B9" s="142">
        <v>45193</v>
      </c>
      <c r="C9" s="147" t="s">
        <v>221</v>
      </c>
      <c r="D9" s="143" t="s">
        <v>222</v>
      </c>
      <c r="E9" s="143" t="s">
        <v>223</v>
      </c>
      <c r="F9" s="143">
        <v>4</v>
      </c>
      <c r="G9" s="143" t="s">
        <v>224</v>
      </c>
      <c r="H9" s="145">
        <v>0.41666666666666669</v>
      </c>
      <c r="I9" s="146" t="s">
        <v>225</v>
      </c>
      <c r="J9" s="26"/>
      <c r="K9" s="100"/>
      <c r="L9" s="85"/>
      <c r="M9" s="85"/>
    </row>
    <row r="10" spans="1:13" ht="14.45" customHeight="1">
      <c r="A10" s="38">
        <v>1</v>
      </c>
      <c r="B10" s="69" t="str">
        <f t="shared" ref="B10:B11" si="0">IF(C10="","",B$6)</f>
        <v/>
      </c>
      <c r="C10" s="14"/>
      <c r="D10" s="14"/>
      <c r="E10" s="14"/>
      <c r="F10" s="14"/>
      <c r="G10" s="14"/>
      <c r="H10" s="19"/>
      <c r="I10" s="29"/>
      <c r="J10" s="26"/>
      <c r="K10" s="100"/>
      <c r="L10" s="85"/>
      <c r="M10" s="94"/>
    </row>
    <row r="11" spans="1:13" ht="14.45" customHeight="1">
      <c r="A11" s="38">
        <v>1</v>
      </c>
      <c r="B11" s="69" t="str">
        <f t="shared" si="0"/>
        <v/>
      </c>
      <c r="C11" s="14"/>
      <c r="D11" s="14"/>
      <c r="E11" s="14"/>
      <c r="F11" s="14"/>
      <c r="G11" s="14"/>
      <c r="H11" s="19"/>
      <c r="I11" s="29"/>
      <c r="J11" s="26"/>
      <c r="K11" s="100"/>
      <c r="L11" s="85"/>
    </row>
    <row r="12" spans="1:13" ht="14.45" customHeight="1">
      <c r="A12" s="84" t="s">
        <v>87</v>
      </c>
      <c r="B12" s="84" t="s">
        <v>87</v>
      </c>
      <c r="C12" s="84" t="s">
        <v>87</v>
      </c>
      <c r="D12" s="84" t="s">
        <v>87</v>
      </c>
      <c r="E12" s="84" t="s">
        <v>87</v>
      </c>
      <c r="F12" s="84" t="s">
        <v>87</v>
      </c>
      <c r="G12" s="84" t="s">
        <v>87</v>
      </c>
      <c r="H12" s="84" t="s">
        <v>87</v>
      </c>
      <c r="I12" s="84" t="s">
        <v>87</v>
      </c>
      <c r="J12" s="84" t="s">
        <v>87</v>
      </c>
      <c r="K12" s="99" t="s">
        <v>87</v>
      </c>
      <c r="L12" s="85"/>
      <c r="M12" s="95"/>
    </row>
    <row r="13" spans="1:13" ht="14.45" customHeight="1">
      <c r="A13" s="141">
        <v>2</v>
      </c>
      <c r="B13" s="142">
        <v>45207</v>
      </c>
      <c r="C13" s="147" t="s">
        <v>88</v>
      </c>
      <c r="D13" s="147" t="s">
        <v>89</v>
      </c>
      <c r="E13" s="147" t="s">
        <v>90</v>
      </c>
      <c r="F13" s="147">
        <v>4</v>
      </c>
      <c r="G13" s="147" t="s">
        <v>91</v>
      </c>
      <c r="H13" s="148">
        <v>0.41666666666666669</v>
      </c>
      <c r="I13" s="149" t="s">
        <v>92</v>
      </c>
      <c r="J13" s="92"/>
      <c r="K13" s="112"/>
      <c r="L13" s="85"/>
      <c r="M13" s="95"/>
    </row>
    <row r="14" spans="1:13" ht="14.45" customHeight="1">
      <c r="A14" s="133">
        <v>2</v>
      </c>
      <c r="B14" s="134">
        <f>B13</f>
        <v>45207</v>
      </c>
      <c r="C14" s="135" t="s">
        <v>76</v>
      </c>
      <c r="D14" s="136" t="s">
        <v>77</v>
      </c>
      <c r="E14" s="150" t="s">
        <v>78</v>
      </c>
      <c r="F14" s="135">
        <v>3</v>
      </c>
      <c r="G14" s="135" t="s">
        <v>79</v>
      </c>
      <c r="H14" s="140">
        <v>0.41666666666666669</v>
      </c>
      <c r="I14" s="139" t="s">
        <v>80</v>
      </c>
      <c r="J14" s="26" t="s">
        <v>93</v>
      </c>
      <c r="K14" s="100"/>
      <c r="L14" s="85"/>
      <c r="M14" s="95"/>
    </row>
    <row r="15" spans="1:13" ht="14.45" customHeight="1">
      <c r="A15" s="141">
        <v>2</v>
      </c>
      <c r="B15" s="142">
        <f>IF(C15="","",B$13)</f>
        <v>45207</v>
      </c>
      <c r="C15" s="147" t="s">
        <v>94</v>
      </c>
      <c r="D15" s="143" t="s">
        <v>95</v>
      </c>
      <c r="E15" s="144" t="s">
        <v>96</v>
      </c>
      <c r="F15" s="143">
        <v>3</v>
      </c>
      <c r="G15" s="143" t="s">
        <v>97</v>
      </c>
      <c r="H15" s="145">
        <v>0.39583333333333331</v>
      </c>
      <c r="I15" s="146" t="s">
        <v>98</v>
      </c>
      <c r="J15" s="26" t="s">
        <v>99</v>
      </c>
      <c r="K15" s="100"/>
      <c r="L15" s="85"/>
      <c r="M15" s="95"/>
    </row>
    <row r="16" spans="1:13" ht="14.45" customHeight="1">
      <c r="A16" s="133">
        <v>2</v>
      </c>
      <c r="B16" s="134">
        <f t="shared" ref="B16:B19" si="1">IF(C16="","",B$13)</f>
        <v>45207</v>
      </c>
      <c r="C16" s="135" t="s">
        <v>100</v>
      </c>
      <c r="D16" s="136" t="s">
        <v>101</v>
      </c>
      <c r="E16" s="136" t="s">
        <v>102</v>
      </c>
      <c r="F16" s="136">
        <v>2</v>
      </c>
      <c r="G16" s="136" t="s">
        <v>103</v>
      </c>
      <c r="H16" s="137">
        <v>0.41666666666666669</v>
      </c>
      <c r="I16" s="138" t="s">
        <v>100</v>
      </c>
      <c r="J16" s="26" t="s">
        <v>93</v>
      </c>
      <c r="K16" s="100"/>
      <c r="L16" s="85"/>
      <c r="M16" s="95"/>
    </row>
    <row r="17" spans="1:13" ht="14.45" customHeight="1">
      <c r="A17" s="141">
        <v>2</v>
      </c>
      <c r="B17" s="142">
        <f t="shared" ref="B17" si="2">IF(C17="","",B$13)</f>
        <v>45207</v>
      </c>
      <c r="C17" s="143" t="s">
        <v>104</v>
      </c>
      <c r="D17" s="143" t="s">
        <v>105</v>
      </c>
      <c r="E17" s="143" t="s">
        <v>106</v>
      </c>
      <c r="F17" s="143">
        <v>3</v>
      </c>
      <c r="G17" s="143" t="s">
        <v>107</v>
      </c>
      <c r="H17" s="145">
        <v>0.39583333333333331</v>
      </c>
      <c r="I17" s="146" t="s">
        <v>108</v>
      </c>
      <c r="J17" s="26"/>
      <c r="K17" s="100"/>
      <c r="L17" s="85"/>
      <c r="M17" s="95"/>
    </row>
    <row r="18" spans="1:13" ht="14.45" customHeight="1">
      <c r="A18" s="141">
        <v>2</v>
      </c>
      <c r="B18" s="142">
        <v>45207</v>
      </c>
      <c r="C18" s="147" t="s">
        <v>217</v>
      </c>
      <c r="D18" s="143" t="s">
        <v>218</v>
      </c>
      <c r="E18" s="143"/>
      <c r="F18" s="143">
        <v>2</v>
      </c>
      <c r="G18" s="143" t="s">
        <v>219</v>
      </c>
      <c r="H18" s="145">
        <v>0.375</v>
      </c>
      <c r="I18" s="146" t="s">
        <v>220</v>
      </c>
      <c r="J18" s="26" t="s">
        <v>93</v>
      </c>
      <c r="K18" s="100"/>
      <c r="L18" s="85"/>
      <c r="M18" s="95"/>
    </row>
    <row r="19" spans="1:13" ht="14.45" customHeight="1">
      <c r="A19" s="38">
        <v>2</v>
      </c>
      <c r="B19" s="69" t="str">
        <f t="shared" si="1"/>
        <v/>
      </c>
      <c r="C19" s="10"/>
      <c r="D19" s="14"/>
      <c r="E19" s="14"/>
      <c r="F19" s="14"/>
      <c r="G19" s="14"/>
      <c r="H19" s="19"/>
      <c r="I19" s="29"/>
      <c r="J19" s="26"/>
      <c r="K19" s="100"/>
      <c r="L19" s="85"/>
      <c r="M19" s="95"/>
    </row>
    <row r="20" spans="1:13" ht="14.45" customHeight="1">
      <c r="A20" s="84" t="s">
        <v>87</v>
      </c>
      <c r="B20" s="11"/>
      <c r="C20" s="12"/>
      <c r="D20" s="12"/>
      <c r="E20" s="12"/>
      <c r="F20" s="12"/>
      <c r="G20" s="12"/>
      <c r="H20" s="12"/>
      <c r="I20" s="89"/>
      <c r="J20" s="18"/>
      <c r="K20" s="113"/>
      <c r="L20" s="85"/>
      <c r="M20" s="95"/>
    </row>
    <row r="21" spans="1:13" s="17" customFormat="1" ht="14.45" customHeight="1">
      <c r="A21" s="141">
        <v>3</v>
      </c>
      <c r="B21" s="142">
        <v>45235</v>
      </c>
      <c r="C21" s="147" t="s">
        <v>109</v>
      </c>
      <c r="D21" s="147" t="s">
        <v>110</v>
      </c>
      <c r="E21" s="151" t="s">
        <v>111</v>
      </c>
      <c r="F21" s="147">
        <v>4</v>
      </c>
      <c r="G21" s="147" t="s">
        <v>112</v>
      </c>
      <c r="H21" s="148">
        <v>0.41666666666666669</v>
      </c>
      <c r="I21" s="149" t="s">
        <v>113</v>
      </c>
      <c r="J21" s="92"/>
      <c r="K21" s="112"/>
      <c r="L21" s="86"/>
      <c r="M21" s="95"/>
    </row>
    <row r="22" spans="1:13" s="17" customFormat="1" ht="14.45" customHeight="1">
      <c r="A22" s="141">
        <v>3</v>
      </c>
      <c r="B22" s="142">
        <f>B21</f>
        <v>45235</v>
      </c>
      <c r="C22" s="147" t="s">
        <v>76</v>
      </c>
      <c r="D22" s="143" t="s">
        <v>77</v>
      </c>
      <c r="E22" s="143" t="s">
        <v>78</v>
      </c>
      <c r="F22" s="147">
        <v>3</v>
      </c>
      <c r="G22" s="147" t="s">
        <v>79</v>
      </c>
      <c r="H22" s="148">
        <v>0.41666666666666669</v>
      </c>
      <c r="I22" s="149" t="s">
        <v>80</v>
      </c>
      <c r="J22" s="26"/>
      <c r="K22" s="100"/>
      <c r="L22" s="86"/>
      <c r="M22" s="86"/>
    </row>
    <row r="23" spans="1:13" s="17" customFormat="1" ht="14.45" customHeight="1">
      <c r="A23" s="141">
        <v>3</v>
      </c>
      <c r="B23" s="142">
        <f>IF(C23="","",B$21)</f>
        <v>45235</v>
      </c>
      <c r="C23" s="147" t="s">
        <v>114</v>
      </c>
      <c r="D23" s="147" t="s">
        <v>115</v>
      </c>
      <c r="E23" s="147" t="s">
        <v>116</v>
      </c>
      <c r="F23" s="147">
        <v>6</v>
      </c>
      <c r="G23" s="147" t="s">
        <v>79</v>
      </c>
      <c r="H23" s="148"/>
      <c r="I23" s="149" t="s">
        <v>117</v>
      </c>
      <c r="J23" s="92"/>
      <c r="K23" s="100"/>
      <c r="L23" s="86"/>
      <c r="M23" s="86"/>
    </row>
    <row r="24" spans="1:13" s="17" customFormat="1" ht="14.45" customHeight="1">
      <c r="A24" s="133">
        <v>3</v>
      </c>
      <c r="B24" s="134">
        <f t="shared" ref="B24:B26" si="3">IF(C24="","",B$21)</f>
        <v>45235</v>
      </c>
      <c r="C24" s="135" t="s">
        <v>94</v>
      </c>
      <c r="D24" s="136" t="s">
        <v>95</v>
      </c>
      <c r="E24" s="150" t="s">
        <v>96</v>
      </c>
      <c r="F24" s="136">
        <v>3</v>
      </c>
      <c r="G24" s="136" t="s">
        <v>97</v>
      </c>
      <c r="H24" s="137">
        <v>0.39583333333333331</v>
      </c>
      <c r="I24" s="138" t="s">
        <v>98</v>
      </c>
      <c r="J24" s="26" t="s">
        <v>99</v>
      </c>
      <c r="K24" s="100"/>
      <c r="L24" s="86"/>
      <c r="M24" s="86"/>
    </row>
    <row r="25" spans="1:13" s="17" customFormat="1" ht="14.45" customHeight="1">
      <c r="A25" s="133">
        <v>3</v>
      </c>
      <c r="B25" s="134">
        <f t="shared" si="3"/>
        <v>45235</v>
      </c>
      <c r="C25" s="136" t="s">
        <v>104</v>
      </c>
      <c r="D25" s="136" t="s">
        <v>105</v>
      </c>
      <c r="E25" s="136" t="s">
        <v>106</v>
      </c>
      <c r="F25" s="136">
        <v>3</v>
      </c>
      <c r="G25" s="136" t="s">
        <v>107</v>
      </c>
      <c r="H25" s="137">
        <v>0.39583333333333331</v>
      </c>
      <c r="I25" s="138" t="s">
        <v>108</v>
      </c>
      <c r="J25" s="26"/>
      <c r="K25" s="100"/>
      <c r="L25" s="86"/>
      <c r="M25" s="86"/>
    </row>
    <row r="26" spans="1:13" s="17" customFormat="1" ht="14.45" customHeight="1">
      <c r="A26" s="133">
        <v>3</v>
      </c>
      <c r="B26" s="134">
        <f t="shared" si="3"/>
        <v>45235</v>
      </c>
      <c r="C26" s="135" t="s">
        <v>100</v>
      </c>
      <c r="D26" s="136" t="s">
        <v>101</v>
      </c>
      <c r="E26" s="136" t="s">
        <v>102</v>
      </c>
      <c r="F26" s="136">
        <v>2</v>
      </c>
      <c r="G26" s="136" t="s">
        <v>103</v>
      </c>
      <c r="H26" s="137">
        <v>0.41666666666666669</v>
      </c>
      <c r="I26" s="138" t="s">
        <v>100</v>
      </c>
      <c r="J26" s="26" t="s">
        <v>93</v>
      </c>
      <c r="K26" s="100"/>
      <c r="L26" s="86"/>
      <c r="M26" s="86"/>
    </row>
    <row r="27" spans="1:13" s="17" customFormat="1" ht="14.45" customHeight="1">
      <c r="A27" s="141">
        <v>3</v>
      </c>
      <c r="B27" s="142">
        <v>45235</v>
      </c>
      <c r="C27" s="143" t="s">
        <v>210</v>
      </c>
      <c r="D27" s="143" t="s">
        <v>211</v>
      </c>
      <c r="E27" s="143" t="s">
        <v>212</v>
      </c>
      <c r="F27" s="143">
        <v>2</v>
      </c>
      <c r="G27" s="143" t="s">
        <v>213</v>
      </c>
      <c r="H27" s="145">
        <v>0.5625</v>
      </c>
      <c r="I27" s="146" t="s">
        <v>214</v>
      </c>
      <c r="J27" s="26" t="s">
        <v>93</v>
      </c>
      <c r="K27" s="100"/>
      <c r="L27" s="86"/>
      <c r="M27" s="86"/>
    </row>
    <row r="28" spans="1:13" s="17" customFormat="1" ht="14.45" customHeight="1">
      <c r="A28" s="133">
        <v>3</v>
      </c>
      <c r="B28" s="134">
        <v>45235</v>
      </c>
      <c r="C28" s="135" t="s">
        <v>221</v>
      </c>
      <c r="D28" s="136" t="s">
        <v>222</v>
      </c>
      <c r="E28" s="136" t="s">
        <v>223</v>
      </c>
      <c r="F28" s="136">
        <v>4</v>
      </c>
      <c r="G28" s="136" t="s">
        <v>224</v>
      </c>
      <c r="H28" s="137">
        <v>0.41666666666666669</v>
      </c>
      <c r="I28" s="138" t="s">
        <v>225</v>
      </c>
      <c r="J28" s="26"/>
      <c r="K28" s="100"/>
      <c r="L28" s="86"/>
      <c r="M28" s="86"/>
    </row>
    <row r="29" spans="1:13" ht="14.45" customHeight="1">
      <c r="A29" s="84" t="s">
        <v>87</v>
      </c>
      <c r="B29" s="11"/>
      <c r="C29" s="13"/>
      <c r="D29" s="13"/>
      <c r="E29" s="13"/>
      <c r="F29" s="13"/>
      <c r="G29" s="13"/>
      <c r="H29" s="13"/>
      <c r="I29" s="90"/>
      <c r="J29" s="18"/>
      <c r="K29" s="113"/>
      <c r="L29" s="85"/>
      <c r="M29" s="85"/>
    </row>
    <row r="30" spans="1:13" ht="14.45" customHeight="1">
      <c r="A30" s="133">
        <v>4</v>
      </c>
      <c r="B30" s="134">
        <v>45256</v>
      </c>
      <c r="C30" s="135" t="s">
        <v>76</v>
      </c>
      <c r="D30" s="135" t="s">
        <v>77</v>
      </c>
      <c r="E30" s="135" t="s">
        <v>78</v>
      </c>
      <c r="F30" s="135">
        <v>3</v>
      </c>
      <c r="G30" s="135" t="s">
        <v>79</v>
      </c>
      <c r="H30" s="140">
        <v>0.41666666666666669</v>
      </c>
      <c r="I30" s="139" t="s">
        <v>80</v>
      </c>
      <c r="J30" s="92"/>
      <c r="K30" s="112"/>
      <c r="L30" s="85"/>
      <c r="M30" s="85"/>
    </row>
    <row r="31" spans="1:13" ht="14.45" customHeight="1">
      <c r="A31" s="133">
        <v>4</v>
      </c>
      <c r="B31" s="134">
        <f>B30</f>
        <v>45256</v>
      </c>
      <c r="C31" s="135" t="s">
        <v>118</v>
      </c>
      <c r="D31" s="136" t="s">
        <v>119</v>
      </c>
      <c r="E31" s="136" t="s">
        <v>120</v>
      </c>
      <c r="F31" s="136">
        <v>6</v>
      </c>
      <c r="G31" s="136" t="s">
        <v>121</v>
      </c>
      <c r="H31" s="137">
        <v>0.41666666666666669</v>
      </c>
      <c r="I31" s="138" t="s">
        <v>122</v>
      </c>
      <c r="J31" s="139" t="s">
        <v>123</v>
      </c>
      <c r="K31" s="100"/>
      <c r="L31" s="85"/>
      <c r="M31" s="85"/>
    </row>
    <row r="32" spans="1:13" ht="14.45" customHeight="1">
      <c r="A32" s="141">
        <v>4</v>
      </c>
      <c r="B32" s="142">
        <f>IF(C32="","",B$30)</f>
        <v>45256</v>
      </c>
      <c r="C32" s="147" t="s">
        <v>124</v>
      </c>
      <c r="D32" s="143" t="s">
        <v>125</v>
      </c>
      <c r="E32" s="143" t="s">
        <v>126</v>
      </c>
      <c r="F32" s="143">
        <v>3</v>
      </c>
      <c r="G32" s="143" t="s">
        <v>127</v>
      </c>
      <c r="H32" s="145">
        <v>0.45833333333333331</v>
      </c>
      <c r="I32" s="147" t="s">
        <v>128</v>
      </c>
      <c r="J32"/>
      <c r="K32" s="100"/>
      <c r="L32" s="85"/>
      <c r="M32" s="85"/>
    </row>
    <row r="33" spans="1:13" ht="14.45" customHeight="1">
      <c r="A33" s="133">
        <v>4</v>
      </c>
      <c r="B33" s="134">
        <f>IF(C33="","",B$30)</f>
        <v>45256</v>
      </c>
      <c r="C33" s="135" t="s">
        <v>100</v>
      </c>
      <c r="D33" s="136" t="s">
        <v>101</v>
      </c>
      <c r="E33" s="136" t="s">
        <v>102</v>
      </c>
      <c r="F33" s="136">
        <v>2</v>
      </c>
      <c r="G33" s="136" t="s">
        <v>103</v>
      </c>
      <c r="H33" s="137">
        <v>0.41666666666666669</v>
      </c>
      <c r="I33" s="138" t="s">
        <v>100</v>
      </c>
      <c r="J33" s="26" t="s">
        <v>93</v>
      </c>
      <c r="K33" s="100"/>
      <c r="L33" s="85"/>
      <c r="M33" s="85"/>
    </row>
    <row r="34" spans="1:13" ht="14.45" customHeight="1">
      <c r="A34" s="141">
        <v>4</v>
      </c>
      <c r="B34" s="142">
        <v>45256</v>
      </c>
      <c r="C34" s="143" t="s">
        <v>200</v>
      </c>
      <c r="D34" s="143" t="s">
        <v>201</v>
      </c>
      <c r="E34" s="143" t="s">
        <v>202</v>
      </c>
      <c r="F34" s="143">
        <v>4</v>
      </c>
      <c r="G34" s="143" t="s">
        <v>203</v>
      </c>
      <c r="H34" s="145">
        <v>0.41666666666666669</v>
      </c>
      <c r="I34" s="146" t="s">
        <v>204</v>
      </c>
      <c r="J34" s="26"/>
      <c r="K34" s="100"/>
      <c r="L34" s="85"/>
      <c r="M34" s="85"/>
    </row>
    <row r="35" spans="1:13" ht="14.45" customHeight="1">
      <c r="A35" s="141">
        <v>4</v>
      </c>
      <c r="B35" s="142">
        <v>45256</v>
      </c>
      <c r="C35" s="143" t="s">
        <v>205</v>
      </c>
      <c r="D35" s="143" t="s">
        <v>206</v>
      </c>
      <c r="E35" s="143" t="s">
        <v>207</v>
      </c>
      <c r="F35" s="143">
        <v>4</v>
      </c>
      <c r="G35" s="143" t="s">
        <v>208</v>
      </c>
      <c r="H35" s="145">
        <v>0.39583333333333331</v>
      </c>
      <c r="I35" s="146" t="s">
        <v>209</v>
      </c>
      <c r="J35" s="26"/>
      <c r="K35" s="100"/>
      <c r="L35" s="85"/>
      <c r="M35" s="85"/>
    </row>
    <row r="36" spans="1:13" ht="14.45" customHeight="1">
      <c r="A36" s="141">
        <v>4</v>
      </c>
      <c r="B36" s="142">
        <v>45256</v>
      </c>
      <c r="C36" s="143" t="s">
        <v>210</v>
      </c>
      <c r="D36" s="143" t="s">
        <v>211</v>
      </c>
      <c r="E36" s="143" t="s">
        <v>212</v>
      </c>
      <c r="F36" s="143">
        <v>2</v>
      </c>
      <c r="G36" s="143" t="s">
        <v>213</v>
      </c>
      <c r="H36" s="145">
        <v>0.5625</v>
      </c>
      <c r="I36" s="146" t="s">
        <v>214</v>
      </c>
      <c r="J36" s="26"/>
      <c r="K36" s="100"/>
      <c r="L36" s="85"/>
      <c r="M36" s="85"/>
    </row>
    <row r="37" spans="1:13" ht="14.45" customHeight="1">
      <c r="A37" s="133">
        <v>4</v>
      </c>
      <c r="B37" s="134">
        <v>45256</v>
      </c>
      <c r="C37" s="136" t="s">
        <v>217</v>
      </c>
      <c r="D37" s="136" t="s">
        <v>218</v>
      </c>
      <c r="E37" s="136"/>
      <c r="F37" s="136">
        <v>4</v>
      </c>
      <c r="G37" s="136" t="s">
        <v>219</v>
      </c>
      <c r="H37" s="137">
        <v>0.375</v>
      </c>
      <c r="I37" s="138" t="s">
        <v>220</v>
      </c>
      <c r="J37" s="26" t="s">
        <v>93</v>
      </c>
      <c r="K37" s="100"/>
      <c r="L37" s="85"/>
      <c r="M37" s="85"/>
    </row>
    <row r="38" spans="1:13" ht="14.45" customHeight="1">
      <c r="A38" s="84" t="s">
        <v>87</v>
      </c>
      <c r="B38" s="11"/>
      <c r="C38" s="12"/>
      <c r="D38" s="12"/>
      <c r="E38" s="12"/>
      <c r="F38" s="12"/>
      <c r="G38" s="12"/>
      <c r="H38" s="12"/>
      <c r="I38" s="89"/>
      <c r="J38" s="18"/>
      <c r="K38" s="113"/>
      <c r="L38" s="85"/>
      <c r="M38" s="85"/>
    </row>
    <row r="39" spans="1:13" ht="14.45" customHeight="1">
      <c r="A39" s="141">
        <v>5</v>
      </c>
      <c r="B39" s="142">
        <v>45277</v>
      </c>
      <c r="C39" s="147" t="s">
        <v>76</v>
      </c>
      <c r="D39" s="147" t="s">
        <v>77</v>
      </c>
      <c r="E39" s="147" t="s">
        <v>78</v>
      </c>
      <c r="F39" s="147">
        <v>3</v>
      </c>
      <c r="G39" s="147" t="s">
        <v>79</v>
      </c>
      <c r="H39" s="148">
        <v>0.41666666666666669</v>
      </c>
      <c r="I39" s="149" t="s">
        <v>80</v>
      </c>
      <c r="J39" s="92"/>
      <c r="K39" s="112"/>
      <c r="L39" s="85"/>
      <c r="M39" s="85"/>
    </row>
    <row r="40" spans="1:13" ht="14.45" customHeight="1">
      <c r="A40" s="141">
        <v>5</v>
      </c>
      <c r="B40" s="142">
        <f>B39</f>
        <v>45277</v>
      </c>
      <c r="C40" s="143" t="s">
        <v>104</v>
      </c>
      <c r="D40" s="143" t="s">
        <v>105</v>
      </c>
      <c r="E40" s="143" t="s">
        <v>106</v>
      </c>
      <c r="F40" s="143">
        <v>3</v>
      </c>
      <c r="G40" s="143" t="s">
        <v>107</v>
      </c>
      <c r="H40" s="145">
        <v>0.39583333333333331</v>
      </c>
      <c r="I40" s="146" t="s">
        <v>108</v>
      </c>
      <c r="J40" s="26"/>
      <c r="K40" s="100"/>
      <c r="L40" s="85"/>
      <c r="M40" s="85"/>
    </row>
    <row r="41" spans="1:13" ht="14.45" customHeight="1">
      <c r="A41" s="141">
        <v>5</v>
      </c>
      <c r="B41" s="142">
        <f>IF(C41="","",B$39)</f>
        <v>45277</v>
      </c>
      <c r="C41" s="147" t="s">
        <v>129</v>
      </c>
      <c r="D41" s="143" t="s">
        <v>215</v>
      </c>
      <c r="E41" s="143" t="s">
        <v>216</v>
      </c>
      <c r="F41" s="143">
        <v>3</v>
      </c>
      <c r="G41" s="143" t="s">
        <v>130</v>
      </c>
      <c r="H41" s="145">
        <v>0.41666666666666669</v>
      </c>
      <c r="I41" s="146" t="s">
        <v>131</v>
      </c>
      <c r="J41" s="26" t="s">
        <v>132</v>
      </c>
      <c r="K41" s="100"/>
      <c r="L41" s="85"/>
      <c r="M41" s="85"/>
    </row>
    <row r="42" spans="1:13" ht="14.45" customHeight="1">
      <c r="A42" s="133">
        <v>5</v>
      </c>
      <c r="B42" s="134">
        <v>45277</v>
      </c>
      <c r="C42" s="135" t="s">
        <v>210</v>
      </c>
      <c r="D42" s="136" t="s">
        <v>211</v>
      </c>
      <c r="E42" s="136" t="s">
        <v>212</v>
      </c>
      <c r="F42" s="136">
        <v>2</v>
      </c>
      <c r="G42" s="136" t="s">
        <v>213</v>
      </c>
      <c r="H42" s="137">
        <v>0.5625</v>
      </c>
      <c r="I42" s="138" t="s">
        <v>214</v>
      </c>
      <c r="J42" s="26" t="s">
        <v>93</v>
      </c>
      <c r="K42" s="100"/>
      <c r="L42" s="85"/>
      <c r="M42" s="85"/>
    </row>
    <row r="43" spans="1:13" ht="14.45" customHeight="1">
      <c r="A43" s="141">
        <v>5</v>
      </c>
      <c r="B43" s="142">
        <v>45277</v>
      </c>
      <c r="C43" s="143" t="s">
        <v>257</v>
      </c>
      <c r="D43" s="143" t="s">
        <v>256</v>
      </c>
      <c r="E43" s="144" t="s">
        <v>258</v>
      </c>
      <c r="F43" s="143">
        <v>6</v>
      </c>
      <c r="G43" s="143" t="s">
        <v>259</v>
      </c>
      <c r="H43" s="145">
        <v>0.41666666666666669</v>
      </c>
      <c r="I43" s="146" t="s">
        <v>260</v>
      </c>
      <c r="J43" s="26"/>
      <c r="K43" s="100"/>
      <c r="L43" s="85"/>
      <c r="M43" s="85"/>
    </row>
    <row r="44" spans="1:13" ht="14.45" customHeight="1">
      <c r="A44" s="38">
        <v>5</v>
      </c>
      <c r="B44" s="69" t="str">
        <f t="shared" ref="B44" si="4">IF(C44="","",B$39)</f>
        <v/>
      </c>
      <c r="C44" s="14"/>
      <c r="D44" s="14"/>
      <c r="E44" s="27"/>
      <c r="F44" s="14"/>
      <c r="G44" s="14"/>
      <c r="H44" s="19"/>
      <c r="I44" s="29"/>
      <c r="J44" s="26"/>
      <c r="K44" s="100"/>
      <c r="L44" s="85"/>
      <c r="M44" s="85"/>
    </row>
    <row r="45" spans="1:13" ht="14.45" customHeight="1">
      <c r="A45" s="84" t="s">
        <v>87</v>
      </c>
      <c r="B45" s="11"/>
      <c r="C45" s="12"/>
      <c r="D45" s="12"/>
      <c r="E45" s="12"/>
      <c r="F45" s="12"/>
      <c r="G45" s="12"/>
      <c r="H45" s="12"/>
      <c r="I45" s="89"/>
      <c r="J45" s="18"/>
      <c r="K45" s="113"/>
      <c r="L45" s="85"/>
      <c r="M45" s="85"/>
    </row>
    <row r="46" spans="1:13" ht="14.45" customHeight="1">
      <c r="A46" s="38">
        <v>6</v>
      </c>
      <c r="B46" s="69">
        <v>45312</v>
      </c>
      <c r="C46" s="10" t="s">
        <v>114</v>
      </c>
      <c r="D46" s="10" t="s">
        <v>115</v>
      </c>
      <c r="E46" s="10" t="s">
        <v>116</v>
      </c>
      <c r="F46" s="10">
        <v>6</v>
      </c>
      <c r="G46" s="10" t="s">
        <v>79</v>
      </c>
      <c r="H46" s="25"/>
      <c r="I46" s="26" t="s">
        <v>117</v>
      </c>
      <c r="J46" s="92"/>
      <c r="K46" s="112"/>
      <c r="L46" s="85"/>
      <c r="M46" s="85"/>
    </row>
    <row r="47" spans="1:13" ht="14.45" customHeight="1">
      <c r="A47" s="38">
        <v>6</v>
      </c>
      <c r="B47" s="69">
        <f>B46</f>
        <v>45312</v>
      </c>
      <c r="C47" s="14"/>
      <c r="D47" s="14"/>
      <c r="E47" s="14"/>
      <c r="F47" s="14"/>
      <c r="G47" s="14"/>
      <c r="H47" s="19"/>
      <c r="I47" s="29"/>
      <c r="J47" s="26"/>
      <c r="K47" s="100"/>
      <c r="L47" s="85"/>
      <c r="M47" s="85"/>
    </row>
    <row r="48" spans="1:13" ht="14.45" customHeight="1">
      <c r="A48" s="38">
        <v>6</v>
      </c>
      <c r="B48" s="69" t="str">
        <f>IF(C48="","",B$46)</f>
        <v/>
      </c>
      <c r="C48" s="39"/>
      <c r="D48" s="39"/>
      <c r="E48" s="39"/>
      <c r="F48" s="39"/>
      <c r="G48" s="39"/>
      <c r="H48" s="40"/>
      <c r="I48" s="91"/>
      <c r="J48" s="26"/>
      <c r="K48" s="100"/>
      <c r="L48" s="85"/>
      <c r="M48" s="85"/>
    </row>
    <row r="49" spans="1:13" ht="14.45" customHeight="1">
      <c r="A49" s="38">
        <v>6</v>
      </c>
      <c r="B49" s="69" t="str">
        <f t="shared" ref="B49:B51" si="5">IF(C49="","",B$46)</f>
        <v/>
      </c>
      <c r="C49" s="14"/>
      <c r="D49" s="14"/>
      <c r="E49" s="14"/>
      <c r="F49" s="14"/>
      <c r="G49" s="14"/>
      <c r="H49" s="19"/>
      <c r="I49" s="29"/>
      <c r="J49" s="26"/>
      <c r="K49" s="100"/>
      <c r="L49" s="85"/>
      <c r="M49" s="85"/>
    </row>
    <row r="50" spans="1:13" ht="14.45" customHeight="1">
      <c r="A50" s="38">
        <v>6</v>
      </c>
      <c r="B50" s="69" t="str">
        <f t="shared" si="5"/>
        <v/>
      </c>
      <c r="C50" s="14"/>
      <c r="D50" s="14"/>
      <c r="E50" s="14"/>
      <c r="F50" s="14"/>
      <c r="G50" s="14"/>
      <c r="H50" s="19"/>
      <c r="I50" s="29"/>
      <c r="J50" s="26"/>
      <c r="K50" s="100"/>
      <c r="L50" s="85"/>
      <c r="M50" s="85"/>
    </row>
    <row r="51" spans="1:13" ht="14.45" customHeight="1">
      <c r="A51" s="38">
        <v>6</v>
      </c>
      <c r="B51" s="69" t="str">
        <f t="shared" si="5"/>
        <v/>
      </c>
      <c r="C51" s="14"/>
      <c r="D51" s="14"/>
      <c r="E51" s="14"/>
      <c r="F51" s="14"/>
      <c r="G51" s="14"/>
      <c r="H51" s="19"/>
      <c r="I51" s="29"/>
      <c r="J51" s="26"/>
      <c r="K51" s="100"/>
      <c r="L51" s="85"/>
      <c r="M51" s="85"/>
    </row>
    <row r="52" spans="1:13" ht="14.45" customHeight="1">
      <c r="A52" s="84" t="s">
        <v>87</v>
      </c>
      <c r="B52" s="11"/>
      <c r="C52" s="12"/>
      <c r="D52" s="12"/>
      <c r="E52" s="12"/>
      <c r="F52" s="12"/>
      <c r="G52" s="12"/>
      <c r="H52" s="12"/>
      <c r="I52" s="89"/>
      <c r="J52" s="18"/>
      <c r="K52" s="113"/>
      <c r="L52" s="85"/>
      <c r="M52" s="85"/>
    </row>
    <row r="53" spans="1:13" ht="14.45" customHeight="1">
      <c r="A53" s="38">
        <v>7</v>
      </c>
      <c r="B53" s="69">
        <v>45326</v>
      </c>
      <c r="C53" s="10" t="s">
        <v>257</v>
      </c>
      <c r="D53" s="10" t="s">
        <v>256</v>
      </c>
      <c r="E53" s="132" t="s">
        <v>258</v>
      </c>
      <c r="F53" s="10">
        <v>6</v>
      </c>
      <c r="G53" s="10" t="s">
        <v>259</v>
      </c>
      <c r="H53" s="25">
        <v>0.41666666666666669</v>
      </c>
      <c r="I53" s="26" t="s">
        <v>260</v>
      </c>
      <c r="J53" s="92"/>
      <c r="K53" s="112"/>
      <c r="L53" s="93"/>
      <c r="M53" s="93"/>
    </row>
    <row r="54" spans="1:13" ht="14.45" customHeight="1">
      <c r="A54" s="38">
        <v>7</v>
      </c>
      <c r="B54" s="69"/>
      <c r="C54" s="39"/>
      <c r="D54" s="39"/>
      <c r="E54" s="39"/>
      <c r="F54" s="39"/>
      <c r="G54" s="39"/>
      <c r="H54" s="40"/>
      <c r="I54" s="91"/>
      <c r="J54" s="92"/>
      <c r="K54" s="112"/>
      <c r="L54" s="93"/>
      <c r="M54" s="85"/>
    </row>
    <row r="55" spans="1:13" ht="14.45" customHeight="1">
      <c r="A55" s="38">
        <v>7</v>
      </c>
      <c r="B55" s="69" t="str">
        <f>IF(C55="","",B$53)</f>
        <v/>
      </c>
      <c r="C55" s="10"/>
      <c r="D55" s="14"/>
      <c r="E55" s="14"/>
      <c r="F55" s="14"/>
      <c r="G55" s="14"/>
      <c r="H55" s="19"/>
      <c r="I55" s="29"/>
      <c r="J55" s="26"/>
      <c r="K55" s="100"/>
      <c r="L55" s="85"/>
      <c r="M55" s="85"/>
    </row>
    <row r="56" spans="1:13" ht="14.45" customHeight="1">
      <c r="A56" s="38">
        <v>7</v>
      </c>
      <c r="B56" s="69" t="str">
        <f t="shared" ref="B56:B58" si="6">IF(C56="","",B$53)</f>
        <v/>
      </c>
      <c r="C56" s="14"/>
      <c r="D56" s="14"/>
      <c r="E56" s="14"/>
      <c r="F56" s="14"/>
      <c r="G56" s="14"/>
      <c r="H56" s="19"/>
      <c r="I56" s="29"/>
      <c r="J56" s="26"/>
      <c r="K56" s="100"/>
      <c r="L56" s="85"/>
      <c r="M56" s="85"/>
    </row>
    <row r="57" spans="1:13" ht="14.45" customHeight="1">
      <c r="A57" s="38">
        <v>7</v>
      </c>
      <c r="B57" s="69" t="str">
        <f t="shared" si="6"/>
        <v/>
      </c>
      <c r="C57" s="14"/>
      <c r="D57" s="14"/>
      <c r="E57" s="14"/>
      <c r="F57" s="14"/>
      <c r="G57" s="14"/>
      <c r="H57" s="19"/>
      <c r="I57" s="29"/>
      <c r="J57" s="26"/>
      <c r="K57" s="100"/>
      <c r="L57" s="85"/>
      <c r="M57" s="85"/>
    </row>
    <row r="58" spans="1:13" ht="14.45" customHeight="1">
      <c r="A58" s="38">
        <v>7</v>
      </c>
      <c r="B58" s="69" t="str">
        <f t="shared" si="6"/>
        <v/>
      </c>
      <c r="C58" s="14"/>
      <c r="D58" s="14"/>
      <c r="E58" s="14"/>
      <c r="F58" s="14"/>
      <c r="G58" s="14"/>
      <c r="H58" s="19"/>
      <c r="I58" s="29"/>
      <c r="J58" s="26"/>
      <c r="K58" s="100"/>
      <c r="L58" s="85"/>
      <c r="M58" s="85"/>
    </row>
    <row r="59" spans="1:13" ht="14.45" customHeight="1">
      <c r="A59" s="84" t="s">
        <v>87</v>
      </c>
      <c r="B59" s="11"/>
      <c r="C59" s="12"/>
      <c r="D59" s="12"/>
      <c r="E59" s="12"/>
      <c r="F59" s="12"/>
      <c r="G59" s="12"/>
      <c r="H59" s="12"/>
      <c r="I59" s="89"/>
      <c r="J59" s="18"/>
      <c r="K59" s="113"/>
      <c r="L59" s="85"/>
      <c r="M59" s="85"/>
    </row>
    <row r="60" spans="1:13" ht="14.45" customHeight="1">
      <c r="A60" s="38">
        <v>8</v>
      </c>
      <c r="B60" s="69"/>
      <c r="C60" s="10"/>
      <c r="D60" s="10"/>
      <c r="E60" s="10"/>
      <c r="F60" s="10"/>
      <c r="G60" s="10"/>
      <c r="H60" s="25"/>
      <c r="I60" s="26"/>
      <c r="J60" s="26"/>
      <c r="K60" s="100"/>
      <c r="L60" s="85"/>
      <c r="M60" s="85"/>
    </row>
    <row r="61" spans="1:13" ht="14.45" customHeight="1">
      <c r="A61" s="38">
        <v>8</v>
      </c>
      <c r="B61" s="69">
        <f>B60</f>
        <v>0</v>
      </c>
      <c r="C61" s="10"/>
      <c r="D61" s="14"/>
      <c r="E61" s="14"/>
      <c r="F61" s="14"/>
      <c r="G61" s="14"/>
      <c r="H61" s="19"/>
      <c r="I61" s="29"/>
      <c r="J61" s="26"/>
      <c r="K61" s="100"/>
      <c r="L61" s="85"/>
      <c r="M61" s="85"/>
    </row>
    <row r="62" spans="1:13" ht="14.45" customHeight="1">
      <c r="A62" s="38">
        <v>8</v>
      </c>
      <c r="B62" s="69" t="str">
        <f>IF(C62="","",B$60)</f>
        <v/>
      </c>
      <c r="C62" s="39"/>
      <c r="D62" s="39"/>
      <c r="E62" s="39"/>
      <c r="F62" s="39"/>
      <c r="G62" s="39"/>
      <c r="H62" s="40"/>
      <c r="I62" s="91"/>
      <c r="J62" s="26"/>
      <c r="K62" s="100"/>
      <c r="L62" s="85"/>
      <c r="M62" s="85"/>
    </row>
    <row r="63" spans="1:13" ht="14.45" customHeight="1">
      <c r="A63" s="38">
        <v>8</v>
      </c>
      <c r="B63" s="69" t="str">
        <f t="shared" ref="B63:B65" si="7">IF(C63="","",B$60)</f>
        <v/>
      </c>
      <c r="C63" s="14"/>
      <c r="D63" s="14"/>
      <c r="E63" s="14"/>
      <c r="F63" s="14"/>
      <c r="G63" s="14"/>
      <c r="H63" s="19"/>
      <c r="I63" s="29"/>
      <c r="J63" s="26"/>
      <c r="K63" s="100"/>
      <c r="L63" s="85"/>
      <c r="M63" s="85"/>
    </row>
    <row r="64" spans="1:13" ht="14.45" customHeight="1">
      <c r="A64" s="38">
        <v>8</v>
      </c>
      <c r="B64" s="69" t="str">
        <f t="shared" si="7"/>
        <v/>
      </c>
      <c r="C64" s="39"/>
      <c r="D64" s="39"/>
      <c r="E64" s="39"/>
      <c r="F64" s="39"/>
      <c r="G64" s="39"/>
      <c r="H64" s="40"/>
      <c r="I64" s="91"/>
      <c r="J64" s="29"/>
      <c r="K64" s="114"/>
      <c r="L64" s="85"/>
      <c r="M64" s="85"/>
    </row>
    <row r="65" spans="1:13" ht="14.45" customHeight="1">
      <c r="A65" s="38">
        <v>8</v>
      </c>
      <c r="B65" s="69" t="str">
        <f t="shared" si="7"/>
        <v/>
      </c>
      <c r="C65" s="14"/>
      <c r="D65" s="14"/>
      <c r="E65" s="14"/>
      <c r="F65" s="14"/>
      <c r="G65" s="14"/>
      <c r="H65" s="19"/>
      <c r="I65" s="29"/>
      <c r="J65" s="29"/>
      <c r="K65" s="114"/>
      <c r="L65" s="85"/>
      <c r="M65" s="85"/>
    </row>
    <row r="66" spans="1:13" ht="14.45" customHeight="1">
      <c r="A66" s="84" t="s">
        <v>87</v>
      </c>
      <c r="B66" s="11"/>
      <c r="C66" s="12"/>
      <c r="D66" s="12"/>
      <c r="E66" s="12"/>
      <c r="F66" s="12"/>
      <c r="G66" s="12"/>
      <c r="H66" s="12"/>
      <c r="I66" s="89"/>
      <c r="J66" s="18"/>
      <c r="K66" s="113"/>
      <c r="L66" s="85"/>
      <c r="M66" s="85"/>
    </row>
    <row r="67" spans="1:13" ht="14.45" customHeight="1">
      <c r="A67" s="38">
        <v>9</v>
      </c>
      <c r="B67" s="69">
        <v>45375</v>
      </c>
      <c r="C67" s="14" t="s">
        <v>133</v>
      </c>
      <c r="D67" s="14" t="s">
        <v>134</v>
      </c>
      <c r="E67" s="14" t="s">
        <v>135</v>
      </c>
      <c r="F67" s="14">
        <v>6</v>
      </c>
      <c r="G67" s="19" t="s">
        <v>136</v>
      </c>
      <c r="H67" s="19">
        <v>0.5625</v>
      </c>
      <c r="I67" s="29" t="s">
        <v>137</v>
      </c>
      <c r="J67" s="26"/>
      <c r="K67" s="100"/>
      <c r="L67" s="85"/>
      <c r="M67" s="85"/>
    </row>
    <row r="68" spans="1:13" ht="14.45" customHeight="1">
      <c r="A68" s="38">
        <v>9</v>
      </c>
      <c r="B68" s="69">
        <f>B67</f>
        <v>45375</v>
      </c>
      <c r="C68" s="10" t="s">
        <v>257</v>
      </c>
      <c r="D68" s="10" t="s">
        <v>256</v>
      </c>
      <c r="E68" s="132" t="s">
        <v>258</v>
      </c>
      <c r="F68" s="10">
        <v>6</v>
      </c>
      <c r="G68" s="10" t="s">
        <v>259</v>
      </c>
      <c r="H68" s="25">
        <v>0.41666666666666669</v>
      </c>
      <c r="I68" s="26" t="s">
        <v>260</v>
      </c>
      <c r="J68" s="26"/>
      <c r="K68" s="100"/>
      <c r="L68" s="85"/>
      <c r="M68" s="85"/>
    </row>
    <row r="69" spans="1:13" ht="14.45" customHeight="1">
      <c r="A69" s="38">
        <v>9</v>
      </c>
      <c r="B69" s="69" t="str">
        <f>IF(C69="","",B$67)</f>
        <v/>
      </c>
      <c r="C69" s="39"/>
      <c r="D69" s="39"/>
      <c r="E69" s="39"/>
      <c r="F69" s="39"/>
      <c r="G69" s="39"/>
      <c r="H69" s="40"/>
      <c r="I69" s="91"/>
      <c r="J69" s="26"/>
      <c r="K69" s="100"/>
      <c r="L69" s="85"/>
      <c r="M69" s="85"/>
    </row>
    <row r="70" spans="1:13" ht="14.45" customHeight="1">
      <c r="A70" s="38">
        <v>9</v>
      </c>
      <c r="B70" s="69" t="str">
        <f t="shared" ref="B70:B72" si="8">IF(C70="","",B$67)</f>
        <v/>
      </c>
      <c r="C70" s="10"/>
      <c r="D70" s="14"/>
      <c r="E70" s="14"/>
      <c r="F70" s="14"/>
      <c r="G70" s="14"/>
      <c r="H70" s="19"/>
      <c r="I70" s="29"/>
      <c r="J70" s="26"/>
      <c r="K70" s="100"/>
      <c r="L70" s="85"/>
      <c r="M70" s="85"/>
    </row>
    <row r="71" spans="1:13" ht="14.45" customHeight="1">
      <c r="A71" s="38">
        <v>9</v>
      </c>
      <c r="B71" s="69" t="str">
        <f t="shared" si="8"/>
        <v/>
      </c>
      <c r="C71" s="10"/>
      <c r="D71" s="14"/>
      <c r="E71" s="14"/>
      <c r="F71" s="14"/>
      <c r="G71" s="14"/>
      <c r="H71" s="19"/>
      <c r="I71" s="29"/>
      <c r="J71" s="29"/>
      <c r="K71" s="114"/>
      <c r="L71" s="85"/>
      <c r="M71" s="85"/>
    </row>
    <row r="72" spans="1:13" ht="14.45" customHeight="1">
      <c r="A72" s="38">
        <v>9</v>
      </c>
      <c r="B72" s="69" t="str">
        <f t="shared" si="8"/>
        <v/>
      </c>
      <c r="C72" s="14"/>
      <c r="D72" s="14"/>
      <c r="E72" s="14"/>
      <c r="F72" s="14"/>
      <c r="G72" s="14"/>
      <c r="H72" s="19"/>
      <c r="I72" s="29"/>
      <c r="J72" s="29"/>
      <c r="K72" s="114"/>
      <c r="L72" s="85"/>
      <c r="M72" s="85"/>
    </row>
    <row r="73" spans="1:13" ht="14.45" customHeight="1">
      <c r="A73" s="84" t="s">
        <v>87</v>
      </c>
      <c r="B73" s="11"/>
      <c r="C73" s="13"/>
      <c r="D73" s="13"/>
      <c r="E73" s="13"/>
      <c r="F73" s="13"/>
      <c r="G73" s="13"/>
      <c r="H73" s="13"/>
      <c r="I73" s="90"/>
      <c r="J73" s="18"/>
      <c r="K73" s="113"/>
      <c r="L73" s="85"/>
      <c r="M73" s="85"/>
    </row>
    <row r="74" spans="1:13" ht="14.45" customHeight="1">
      <c r="A74" s="38">
        <v>10</v>
      </c>
      <c r="B74" s="69">
        <v>45396</v>
      </c>
      <c r="C74" s="10" t="s">
        <v>257</v>
      </c>
      <c r="D74" s="10" t="s">
        <v>256</v>
      </c>
      <c r="E74" s="132" t="s">
        <v>258</v>
      </c>
      <c r="F74" s="10">
        <v>6</v>
      </c>
      <c r="G74" s="10" t="s">
        <v>259</v>
      </c>
      <c r="H74" s="25">
        <v>0.41666666666666669</v>
      </c>
      <c r="I74" s="26" t="s">
        <v>260</v>
      </c>
      <c r="J74" s="92"/>
      <c r="K74" s="112"/>
      <c r="L74" s="93"/>
      <c r="M74" s="85"/>
    </row>
    <row r="75" spans="1:13" ht="14.45" customHeight="1">
      <c r="A75" s="38">
        <v>10</v>
      </c>
      <c r="B75" s="69"/>
      <c r="C75" s="10"/>
      <c r="D75" s="14"/>
      <c r="E75" s="14"/>
      <c r="F75" s="14"/>
      <c r="G75" s="14"/>
      <c r="H75" s="19"/>
      <c r="I75" s="29"/>
      <c r="J75" s="26"/>
      <c r="K75" s="100"/>
      <c r="L75" s="85"/>
      <c r="M75" s="85"/>
    </row>
    <row r="76" spans="1:13" ht="14.45" customHeight="1">
      <c r="A76" s="38">
        <v>10</v>
      </c>
      <c r="B76" s="69" t="str">
        <f>IF(C76="","",B$74)</f>
        <v/>
      </c>
      <c r="C76" s="39"/>
      <c r="D76" s="39"/>
      <c r="E76" s="39"/>
      <c r="F76" s="39"/>
      <c r="G76" s="39"/>
      <c r="H76" s="40"/>
      <c r="I76" s="91"/>
      <c r="J76" s="26"/>
      <c r="K76" s="100"/>
      <c r="L76" s="85"/>
      <c r="M76" s="85"/>
    </row>
    <row r="77" spans="1:13" ht="14.45" customHeight="1">
      <c r="A77" s="38">
        <v>10</v>
      </c>
      <c r="B77" s="69" t="str">
        <f t="shared" ref="B77:B79" si="9">IF(C77="","",B$74)</f>
        <v/>
      </c>
      <c r="C77" s="10"/>
      <c r="D77" s="14"/>
      <c r="E77" s="14"/>
      <c r="F77" s="14"/>
      <c r="G77" s="14"/>
      <c r="H77" s="19"/>
      <c r="I77" s="29"/>
      <c r="J77" s="26"/>
      <c r="K77" s="100"/>
      <c r="L77" s="85"/>
      <c r="M77" s="85"/>
    </row>
    <row r="78" spans="1:13" ht="14.45" customHeight="1">
      <c r="A78" s="38">
        <v>10</v>
      </c>
      <c r="B78" s="69" t="str">
        <f t="shared" si="9"/>
        <v/>
      </c>
      <c r="C78" s="14"/>
      <c r="D78" s="14"/>
      <c r="E78" s="14"/>
      <c r="F78" s="14"/>
      <c r="G78" s="14"/>
      <c r="H78" s="19"/>
      <c r="I78" s="29"/>
      <c r="J78" s="29"/>
      <c r="K78" s="114"/>
      <c r="L78" s="85"/>
      <c r="M78" s="85"/>
    </row>
    <row r="79" spans="1:13" ht="14.45" customHeight="1">
      <c r="A79" s="38">
        <v>10</v>
      </c>
      <c r="B79" s="69" t="str">
        <f t="shared" si="9"/>
        <v/>
      </c>
      <c r="C79" s="10"/>
      <c r="D79" s="14"/>
      <c r="E79" s="14"/>
      <c r="F79" s="14"/>
      <c r="G79" s="14"/>
      <c r="H79" s="19"/>
      <c r="I79" s="29"/>
      <c r="J79" s="26"/>
      <c r="K79" s="100"/>
    </row>
    <row r="80" spans="1:13" ht="14.45" customHeight="1">
      <c r="A80" s="84" t="s">
        <v>87</v>
      </c>
      <c r="B80" s="11"/>
      <c r="C80" s="13"/>
      <c r="D80" s="13"/>
      <c r="E80" s="13"/>
      <c r="F80" s="13"/>
      <c r="G80" s="13"/>
      <c r="H80" s="13"/>
      <c r="I80" s="90"/>
      <c r="J80" s="18"/>
      <c r="K80" s="113"/>
    </row>
    <row r="81" spans="1:11" ht="14.45" customHeight="1">
      <c r="A81" s="38"/>
      <c r="B81" s="30"/>
      <c r="C81" s="10"/>
      <c r="D81" s="10"/>
      <c r="E81" s="10"/>
      <c r="F81" s="10"/>
      <c r="G81" s="10"/>
      <c r="H81" s="25"/>
      <c r="I81" s="26"/>
      <c r="J81" s="83" t="s">
        <v>48</v>
      </c>
      <c r="K81" s="100">
        <f>SUM(K6-K80)</f>
        <v>0</v>
      </c>
    </row>
  </sheetData>
  <autoFilter ref="A5:K5" xr:uid="{9B6E0626-0381-477B-8751-B9D369051A8C}"/>
  <phoneticPr fontId="10" type="noConversion"/>
  <pageMargins left="0.7" right="0.7" top="0.75" bottom="0.75" header="0.3" footer="0.3"/>
  <pageSetup paperSize="9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311701-1AE9-4688-B7C8-5569CCE0B500}">
  <dimension ref="A1:O48"/>
  <sheetViews>
    <sheetView workbookViewId="0">
      <pane ySplit="6" topLeftCell="A7" activePane="bottomLeft" state="frozen"/>
      <selection pane="bottomLeft" activeCell="A7" sqref="A7"/>
    </sheetView>
  </sheetViews>
  <sheetFormatPr defaultColWidth="8.85546875" defaultRowHeight="15"/>
  <cols>
    <col min="1" max="1" width="10.7109375" style="8" customWidth="1"/>
    <col min="2" max="2" width="13.7109375" style="8" customWidth="1"/>
    <col min="3" max="3" width="16.7109375" style="8" customWidth="1"/>
    <col min="4" max="4" width="7.7109375" style="8" customWidth="1"/>
    <col min="5" max="5" width="23.7109375" style="8" customWidth="1"/>
    <col min="6" max="6" width="9.7109375" style="8" customWidth="1"/>
    <col min="7" max="7" width="11.7109375" style="8" customWidth="1"/>
    <col min="8" max="8" width="13.7109375" style="8" customWidth="1"/>
    <col min="9" max="9" width="24.7109375" style="8" customWidth="1"/>
    <col min="10" max="10" width="26.7109375" style="8" customWidth="1"/>
    <col min="11" max="11" width="19.7109375" style="8" customWidth="1"/>
    <col min="12" max="16384" width="8.85546875" style="8"/>
  </cols>
  <sheetData>
    <row r="1" spans="1:11" ht="18">
      <c r="A1" s="104" t="s">
        <v>75</v>
      </c>
      <c r="B1" s="104"/>
      <c r="C1" s="104"/>
      <c r="D1" s="104"/>
      <c r="E1" s="104"/>
      <c r="F1" s="104"/>
      <c r="G1" s="104"/>
      <c r="H1" s="104"/>
    </row>
    <row r="2" spans="1:11">
      <c r="A2" s="119" t="s">
        <v>26</v>
      </c>
      <c r="B2" s="119"/>
      <c r="C2" s="119"/>
      <c r="D2" s="3"/>
      <c r="E2" s="3"/>
      <c r="F2" s="3"/>
      <c r="G2" s="3"/>
      <c r="H2" s="3"/>
    </row>
    <row r="4" spans="1:11" ht="15.75">
      <c r="A4" s="107" t="s">
        <v>12</v>
      </c>
      <c r="C4" s="108"/>
    </row>
    <row r="5" spans="1:11">
      <c r="A5" s="8" t="s">
        <v>27</v>
      </c>
      <c r="B5" s="8" t="s">
        <v>9</v>
      </c>
      <c r="C5" s="8" t="s">
        <v>28</v>
      </c>
      <c r="D5" s="8" t="s">
        <v>29</v>
      </c>
      <c r="E5" s="8" t="s">
        <v>30</v>
      </c>
      <c r="F5" s="8" t="s">
        <v>31</v>
      </c>
      <c r="G5" s="8" t="s">
        <v>32</v>
      </c>
      <c r="H5" s="8" t="s">
        <v>33</v>
      </c>
      <c r="I5" s="8" t="s">
        <v>34</v>
      </c>
      <c r="J5" s="8" t="s">
        <v>35</v>
      </c>
      <c r="K5" s="8" t="s">
        <v>36</v>
      </c>
    </row>
    <row r="6" spans="1:11">
      <c r="A6" s="109"/>
      <c r="B6" s="105" t="s">
        <v>72</v>
      </c>
      <c r="C6" s="3"/>
      <c r="D6" s="3"/>
      <c r="E6" s="3"/>
      <c r="F6" s="3"/>
      <c r="G6" s="3"/>
      <c r="H6" s="111"/>
      <c r="I6" s="3"/>
      <c r="J6" s="3"/>
      <c r="K6" s="115"/>
    </row>
    <row r="7" spans="1:11">
      <c r="A7" s="109">
        <v>1</v>
      </c>
      <c r="B7" s="106"/>
      <c r="C7" s="3"/>
      <c r="D7" s="3"/>
      <c r="E7" s="3"/>
      <c r="F7" s="3"/>
      <c r="G7" s="3"/>
      <c r="H7" s="111"/>
      <c r="I7" s="96"/>
      <c r="J7" s="96"/>
      <c r="K7" s="115"/>
    </row>
    <row r="8" spans="1:11">
      <c r="A8" s="109">
        <v>2</v>
      </c>
      <c r="B8" s="106"/>
      <c r="C8" s="3"/>
      <c r="D8" s="3"/>
      <c r="E8" s="3"/>
      <c r="F8" s="3"/>
      <c r="G8" s="3"/>
      <c r="H8" s="111"/>
      <c r="I8" s="96"/>
      <c r="J8" s="96"/>
      <c r="K8" s="115"/>
    </row>
    <row r="9" spans="1:11">
      <c r="A9" s="109">
        <v>3</v>
      </c>
      <c r="B9" s="106"/>
      <c r="C9" s="3"/>
      <c r="D9" s="3"/>
      <c r="E9" s="3"/>
      <c r="F9" s="3"/>
      <c r="G9" s="3"/>
      <c r="H9" s="111"/>
      <c r="I9" s="96"/>
      <c r="J9" s="96"/>
      <c r="K9" s="115"/>
    </row>
    <row r="10" spans="1:11">
      <c r="A10" s="109">
        <v>4</v>
      </c>
      <c r="B10" s="106"/>
      <c r="C10" s="3"/>
      <c r="D10" s="3"/>
      <c r="E10" s="3"/>
      <c r="F10" s="3"/>
      <c r="G10" s="3"/>
      <c r="H10" s="111"/>
      <c r="I10" s="96"/>
      <c r="J10" s="96"/>
      <c r="K10" s="115"/>
    </row>
    <row r="11" spans="1:11">
      <c r="A11" s="109">
        <v>5</v>
      </c>
      <c r="B11" s="106"/>
      <c r="C11" s="3"/>
      <c r="D11" s="3"/>
      <c r="E11" s="3"/>
      <c r="F11" s="3"/>
      <c r="G11" s="3"/>
      <c r="H11" s="111"/>
      <c r="I11" s="96"/>
      <c r="J11" s="96"/>
      <c r="K11" s="115"/>
    </row>
    <row r="12" spans="1:11">
      <c r="A12" s="109">
        <v>6</v>
      </c>
      <c r="B12" s="106"/>
      <c r="C12" s="3"/>
      <c r="D12" s="3"/>
      <c r="E12" s="3"/>
      <c r="F12" s="3"/>
      <c r="G12" s="3"/>
      <c r="H12" s="111"/>
      <c r="I12" s="96"/>
      <c r="J12" s="96"/>
      <c r="K12" s="115"/>
    </row>
    <row r="13" spans="1:11">
      <c r="A13" s="109">
        <v>7</v>
      </c>
      <c r="B13" s="106"/>
      <c r="C13" s="3"/>
      <c r="D13" s="3"/>
      <c r="E13" s="3"/>
      <c r="F13" s="3"/>
      <c r="G13" s="3"/>
      <c r="H13" s="111"/>
      <c r="I13" s="96"/>
      <c r="J13" s="96"/>
      <c r="K13" s="115"/>
    </row>
    <row r="14" spans="1:11">
      <c r="A14" s="109">
        <v>8</v>
      </c>
      <c r="B14" s="106"/>
      <c r="C14" s="3"/>
      <c r="D14" s="3"/>
      <c r="E14" s="3"/>
      <c r="F14" s="3"/>
      <c r="G14" s="3"/>
      <c r="H14" s="111"/>
      <c r="I14" s="96"/>
      <c r="J14" s="96"/>
      <c r="K14" s="115"/>
    </row>
    <row r="15" spans="1:11">
      <c r="A15" s="109">
        <v>9</v>
      </c>
      <c r="B15" s="106"/>
      <c r="C15" s="3"/>
      <c r="D15" s="3"/>
      <c r="E15" s="3"/>
      <c r="F15" s="3"/>
      <c r="G15" s="3"/>
      <c r="H15" s="111"/>
      <c r="I15" s="96"/>
      <c r="J15" s="96"/>
      <c r="K15" s="115"/>
    </row>
    <row r="16" spans="1:11">
      <c r="A16" s="109">
        <v>10</v>
      </c>
      <c r="B16" s="106"/>
      <c r="C16" s="3"/>
      <c r="D16" s="3"/>
      <c r="E16" s="3"/>
      <c r="F16" s="3"/>
      <c r="G16" s="3"/>
      <c r="H16" s="111"/>
      <c r="I16" s="96"/>
      <c r="J16" s="96"/>
      <c r="K16" s="115"/>
    </row>
    <row r="17" spans="1:11">
      <c r="A17" s="109">
        <v>11</v>
      </c>
      <c r="B17" s="106"/>
      <c r="C17" s="3"/>
      <c r="D17" s="3"/>
      <c r="E17" s="3"/>
      <c r="F17" s="3"/>
      <c r="G17" s="3"/>
      <c r="H17" s="111"/>
      <c r="I17" s="96"/>
      <c r="J17" s="96"/>
      <c r="K17" s="115"/>
    </row>
    <row r="18" spans="1:11">
      <c r="A18" s="109">
        <v>12</v>
      </c>
      <c r="B18" s="106"/>
      <c r="C18" s="3"/>
      <c r="D18" s="3"/>
      <c r="E18" s="3"/>
      <c r="F18" s="3"/>
      <c r="G18" s="3"/>
      <c r="H18" s="111"/>
      <c r="I18" s="96"/>
      <c r="J18" s="96"/>
      <c r="K18" s="115"/>
    </row>
    <row r="19" spans="1:11">
      <c r="A19" s="109">
        <v>13</v>
      </c>
      <c r="B19" s="106"/>
      <c r="C19" s="3"/>
      <c r="D19" s="3"/>
      <c r="E19" s="3"/>
      <c r="F19" s="3"/>
      <c r="G19" s="3"/>
      <c r="H19" s="111"/>
      <c r="I19" s="96"/>
      <c r="J19" s="96"/>
      <c r="K19" s="115"/>
    </row>
    <row r="20" spans="1:11">
      <c r="A20" s="109"/>
      <c r="B20" s="105" t="s">
        <v>73</v>
      </c>
      <c r="C20" s="3"/>
      <c r="D20" s="3"/>
      <c r="E20" s="3"/>
      <c r="F20" s="3"/>
      <c r="G20" s="3"/>
      <c r="H20" s="111"/>
      <c r="I20" s="3"/>
      <c r="J20" s="3"/>
      <c r="K20" s="115"/>
    </row>
    <row r="21" spans="1:11">
      <c r="A21" s="109">
        <v>1</v>
      </c>
      <c r="B21" s="106"/>
      <c r="C21" s="3"/>
      <c r="D21" s="3"/>
      <c r="E21" s="3"/>
      <c r="F21" s="3"/>
      <c r="G21" s="3"/>
      <c r="H21" s="111"/>
      <c r="I21" s="96"/>
      <c r="J21" s="96"/>
      <c r="K21" s="115"/>
    </row>
    <row r="22" spans="1:11">
      <c r="A22" s="109">
        <v>2</v>
      </c>
      <c r="B22" s="106"/>
      <c r="C22" s="3"/>
      <c r="D22" s="3"/>
      <c r="E22" s="3"/>
      <c r="F22" s="3"/>
      <c r="G22" s="3"/>
      <c r="H22" s="111"/>
      <c r="I22" s="96"/>
      <c r="J22" s="96"/>
      <c r="K22" s="115"/>
    </row>
    <row r="23" spans="1:11">
      <c r="A23" s="109">
        <v>3</v>
      </c>
      <c r="B23" s="106"/>
      <c r="C23" s="3"/>
      <c r="D23" s="3"/>
      <c r="E23" s="3"/>
      <c r="F23" s="3"/>
      <c r="G23" s="3"/>
      <c r="H23" s="111"/>
      <c r="I23" s="96"/>
      <c r="J23" s="96"/>
      <c r="K23" s="115"/>
    </row>
    <row r="24" spans="1:11">
      <c r="A24" s="109">
        <v>4</v>
      </c>
      <c r="B24" s="106"/>
      <c r="C24" s="3"/>
      <c r="D24" s="3"/>
      <c r="E24" s="3"/>
      <c r="F24" s="3"/>
      <c r="G24" s="3"/>
      <c r="H24" s="111"/>
      <c r="I24" s="96"/>
      <c r="J24" s="96"/>
      <c r="K24" s="115"/>
    </row>
    <row r="25" spans="1:11">
      <c r="A25" s="109">
        <v>5</v>
      </c>
      <c r="B25" s="106"/>
      <c r="C25" s="3"/>
      <c r="D25" s="3"/>
      <c r="E25" s="3"/>
      <c r="F25" s="3"/>
      <c r="G25" s="3"/>
      <c r="H25" s="111"/>
      <c r="I25" s="96"/>
      <c r="J25" s="96"/>
      <c r="K25" s="115"/>
    </row>
    <row r="26" spans="1:11">
      <c r="A26" s="109">
        <v>6</v>
      </c>
      <c r="B26" s="106"/>
      <c r="C26" s="3"/>
      <c r="D26" s="3"/>
      <c r="E26" s="3"/>
      <c r="F26" s="3"/>
      <c r="G26" s="3"/>
      <c r="H26" s="111"/>
      <c r="I26" s="96"/>
      <c r="J26" s="96"/>
      <c r="K26" s="115"/>
    </row>
    <row r="27" spans="1:11">
      <c r="A27" s="109">
        <v>7</v>
      </c>
      <c r="B27" s="106"/>
      <c r="C27" s="3"/>
      <c r="D27" s="3"/>
      <c r="E27" s="3"/>
      <c r="F27" s="3"/>
      <c r="G27" s="3"/>
      <c r="H27" s="111"/>
      <c r="I27" s="96"/>
      <c r="J27" s="96"/>
      <c r="K27" s="115"/>
    </row>
    <row r="28" spans="1:11">
      <c r="A28" s="109">
        <v>8</v>
      </c>
      <c r="B28" s="106"/>
      <c r="C28" s="3"/>
      <c r="D28" s="3"/>
      <c r="E28" s="3"/>
      <c r="F28" s="3"/>
      <c r="G28" s="3"/>
      <c r="H28" s="111"/>
      <c r="I28" s="96"/>
      <c r="J28" s="96"/>
      <c r="K28" s="115"/>
    </row>
    <row r="29" spans="1:11">
      <c r="A29" s="109">
        <v>9</v>
      </c>
      <c r="B29" s="106"/>
      <c r="C29" s="3"/>
      <c r="D29" s="3"/>
      <c r="E29" s="3"/>
      <c r="F29" s="3"/>
      <c r="G29" s="3"/>
      <c r="H29" s="111"/>
      <c r="I29" s="96"/>
      <c r="J29" s="96"/>
      <c r="K29" s="115"/>
    </row>
    <row r="30" spans="1:11">
      <c r="A30" s="109">
        <v>10</v>
      </c>
      <c r="B30" s="106"/>
      <c r="C30" s="3"/>
      <c r="D30" s="3"/>
      <c r="E30" s="3"/>
      <c r="F30" s="3"/>
      <c r="G30" s="3"/>
      <c r="H30" s="111"/>
      <c r="I30" s="96"/>
      <c r="J30" s="96"/>
      <c r="K30" s="115"/>
    </row>
    <row r="31" spans="1:11">
      <c r="A31" s="109">
        <v>11</v>
      </c>
      <c r="B31" s="106"/>
      <c r="C31" s="3"/>
      <c r="D31" s="3"/>
      <c r="E31" s="3"/>
      <c r="F31" s="3"/>
      <c r="G31" s="3"/>
      <c r="H31" s="111"/>
      <c r="I31" s="96"/>
      <c r="J31" s="96"/>
      <c r="K31" s="115"/>
    </row>
    <row r="32" spans="1:11">
      <c r="A32" s="109">
        <v>12</v>
      </c>
      <c r="B32" s="106"/>
      <c r="C32" s="3"/>
      <c r="D32" s="3"/>
      <c r="E32" s="3"/>
      <c r="F32" s="3"/>
      <c r="G32" s="3"/>
      <c r="H32" s="111"/>
      <c r="I32" s="96"/>
      <c r="J32" s="96"/>
      <c r="K32" s="115"/>
    </row>
    <row r="33" spans="1:15">
      <c r="A33" s="109">
        <v>13</v>
      </c>
      <c r="B33" s="106"/>
      <c r="C33" s="3"/>
      <c r="D33" s="3"/>
      <c r="E33" s="3"/>
      <c r="F33" s="3"/>
      <c r="G33" s="3"/>
      <c r="H33" s="111"/>
      <c r="I33" s="96"/>
      <c r="J33" s="96"/>
      <c r="K33" s="115"/>
    </row>
    <row r="34" spans="1:15">
      <c r="A34" s="109"/>
      <c r="B34" s="94"/>
      <c r="C34" s="3"/>
      <c r="D34" s="3"/>
      <c r="E34" s="3"/>
      <c r="F34" s="3"/>
      <c r="G34" s="3"/>
      <c r="H34" s="3"/>
      <c r="I34" s="3"/>
      <c r="J34" s="3"/>
      <c r="K34" s="115"/>
    </row>
    <row r="35" spans="1:15">
      <c r="A35" s="109" t="s">
        <v>87</v>
      </c>
      <c r="B35" s="3"/>
      <c r="C35" s="3"/>
      <c r="D35" s="3"/>
      <c r="E35" s="3"/>
      <c r="F35" s="3"/>
      <c r="G35" s="3"/>
      <c r="H35" s="3"/>
      <c r="I35" s="3"/>
      <c r="J35" s="105" t="s">
        <v>138</v>
      </c>
      <c r="K35" s="110">
        <f>SUM(K7:K34)</f>
        <v>0</v>
      </c>
    </row>
    <row r="36" spans="1:15">
      <c r="A36" s="109"/>
      <c r="B36" s="3"/>
      <c r="C36" s="3"/>
      <c r="D36" s="3"/>
      <c r="E36" s="3"/>
      <c r="F36" s="3"/>
      <c r="G36" s="3"/>
      <c r="H36" s="3"/>
      <c r="I36" s="3"/>
      <c r="J36" s="3"/>
      <c r="K36" s="3"/>
    </row>
    <row r="38" spans="1:15" ht="15.75">
      <c r="A38" s="107"/>
      <c r="C38" s="108"/>
    </row>
    <row r="48" spans="1:15">
      <c r="O48" s="8" t="s">
        <v>87</v>
      </c>
    </row>
  </sheetData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C3BAD3-0DB7-420C-93E8-583DDE703FE3}">
  <dimension ref="A1:K36"/>
  <sheetViews>
    <sheetView workbookViewId="0">
      <pane ySplit="5" topLeftCell="A6" activePane="bottomLeft" state="frozen"/>
      <selection pane="bottomLeft" activeCell="A6" sqref="A6"/>
    </sheetView>
  </sheetViews>
  <sheetFormatPr defaultRowHeight="15"/>
  <cols>
    <col min="1" max="1" width="10.7109375" customWidth="1"/>
    <col min="2" max="2" width="13.7109375" customWidth="1"/>
    <col min="3" max="3" width="19.7109375" customWidth="1"/>
    <col min="4" max="4" width="7.7109375" customWidth="1"/>
    <col min="5" max="5" width="23.7109375" customWidth="1"/>
    <col min="6" max="6" width="9.7109375" customWidth="1"/>
    <col min="7" max="7" width="11.7109375" customWidth="1"/>
    <col min="8" max="8" width="13.7109375" customWidth="1"/>
    <col min="9" max="9" width="24.7109375" customWidth="1"/>
    <col min="10" max="10" width="26.7109375" customWidth="1"/>
    <col min="11" max="11" width="19.7109375" customWidth="1"/>
  </cols>
  <sheetData>
    <row r="1" spans="1:11" ht="18">
      <c r="A1" s="6" t="s">
        <v>139</v>
      </c>
      <c r="B1" s="6"/>
      <c r="C1" s="6"/>
      <c r="D1" s="6"/>
      <c r="E1" s="6"/>
      <c r="F1" s="6"/>
      <c r="G1" s="6"/>
      <c r="H1" s="6"/>
    </row>
    <row r="2" spans="1:11">
      <c r="A2" s="117" t="s">
        <v>26</v>
      </c>
      <c r="B2" s="117"/>
      <c r="C2" s="117"/>
      <c r="D2" s="117"/>
      <c r="E2" s="117"/>
      <c r="F2" s="5"/>
      <c r="G2" s="5"/>
      <c r="H2" s="5"/>
    </row>
    <row r="4" spans="1:11" ht="15.75">
      <c r="A4" s="120" t="s">
        <v>11</v>
      </c>
    </row>
    <row r="5" spans="1:11">
      <c r="A5" s="46" t="s">
        <v>27</v>
      </c>
      <c r="B5" s="46" t="s">
        <v>9</v>
      </c>
      <c r="C5" s="46" t="s">
        <v>28</v>
      </c>
      <c r="D5" s="46" t="s">
        <v>29</v>
      </c>
      <c r="E5" s="46" t="s">
        <v>30</v>
      </c>
      <c r="F5" s="46" t="s">
        <v>31</v>
      </c>
      <c r="G5" s="46" t="s">
        <v>32</v>
      </c>
      <c r="H5" s="46" t="s">
        <v>33</v>
      </c>
      <c r="I5" s="46" t="s">
        <v>34</v>
      </c>
      <c r="J5" s="46" t="s">
        <v>35</v>
      </c>
      <c r="K5" s="46" t="s">
        <v>36</v>
      </c>
    </row>
    <row r="6" spans="1:11">
      <c r="A6" s="38">
        <v>1</v>
      </c>
      <c r="B6" s="58">
        <v>45207</v>
      </c>
      <c r="C6" s="29" t="s">
        <v>273</v>
      </c>
      <c r="D6" s="14"/>
      <c r="E6" s="29" t="s">
        <v>274</v>
      </c>
      <c r="F6" s="14"/>
      <c r="G6" s="19"/>
      <c r="H6" s="154">
        <v>0.41666666666666669</v>
      </c>
      <c r="I6" s="74" t="s">
        <v>273</v>
      </c>
      <c r="J6" s="26"/>
      <c r="K6" s="102"/>
    </row>
    <row r="7" spans="1:11">
      <c r="A7" s="9">
        <v>2</v>
      </c>
      <c r="B7" s="58">
        <v>45235</v>
      </c>
      <c r="C7" s="29" t="s">
        <v>275</v>
      </c>
      <c r="D7" s="14"/>
      <c r="E7" s="29" t="s">
        <v>276</v>
      </c>
      <c r="F7" s="14"/>
      <c r="G7" s="14"/>
      <c r="H7" s="154">
        <v>0.41666666666666669</v>
      </c>
      <c r="I7" s="74" t="s">
        <v>277</v>
      </c>
      <c r="J7" s="26"/>
      <c r="K7" s="102"/>
    </row>
    <row r="8" spans="1:11">
      <c r="A8" s="9">
        <v>3</v>
      </c>
      <c r="B8" s="58">
        <v>45270</v>
      </c>
      <c r="C8" s="29" t="s">
        <v>282</v>
      </c>
      <c r="D8" s="14"/>
      <c r="E8" s="29" t="s">
        <v>283</v>
      </c>
      <c r="F8" s="14"/>
      <c r="G8" s="10"/>
      <c r="H8" s="154">
        <v>0.41666666666666669</v>
      </c>
      <c r="I8" s="74" t="s">
        <v>281</v>
      </c>
      <c r="J8" s="29"/>
      <c r="K8" s="102"/>
    </row>
    <row r="9" spans="1:11">
      <c r="A9" s="9">
        <v>4</v>
      </c>
      <c r="B9" s="58">
        <v>45305</v>
      </c>
      <c r="C9" s="14" t="s">
        <v>278</v>
      </c>
      <c r="D9" s="14"/>
      <c r="E9" s="14" t="s">
        <v>279</v>
      </c>
      <c r="F9" s="14"/>
      <c r="G9" s="14"/>
      <c r="H9" s="154">
        <v>0.53125</v>
      </c>
      <c r="I9" s="74" t="s">
        <v>280</v>
      </c>
      <c r="J9" s="29"/>
      <c r="K9" s="102"/>
    </row>
    <row r="10" spans="1:11" ht="30">
      <c r="A10" s="9">
        <v>5</v>
      </c>
      <c r="B10" s="58">
        <v>45326</v>
      </c>
      <c r="C10" s="29" t="s">
        <v>275</v>
      </c>
      <c r="D10" s="14"/>
      <c r="E10" s="29" t="s">
        <v>276</v>
      </c>
      <c r="F10" s="14"/>
      <c r="G10" s="14"/>
      <c r="H10" s="154">
        <v>0.41666666666666669</v>
      </c>
      <c r="I10" s="74" t="s">
        <v>277</v>
      </c>
      <c r="J10" s="29" t="s">
        <v>287</v>
      </c>
      <c r="K10" s="102"/>
    </row>
    <row r="11" spans="1:11">
      <c r="A11" s="38">
        <v>6</v>
      </c>
      <c r="B11" s="58">
        <v>45368</v>
      </c>
      <c r="C11" s="29" t="s">
        <v>292</v>
      </c>
      <c r="D11" s="14"/>
      <c r="E11" s="29" t="s">
        <v>291</v>
      </c>
      <c r="F11" s="14"/>
      <c r="G11" s="14"/>
      <c r="H11" s="154">
        <v>0.41666666666666669</v>
      </c>
      <c r="I11" s="74" t="s">
        <v>293</v>
      </c>
      <c r="J11" s="29"/>
      <c r="K11" s="102"/>
    </row>
    <row r="12" spans="1:11">
      <c r="A12" s="9">
        <v>7</v>
      </c>
      <c r="B12" s="58">
        <v>45396</v>
      </c>
      <c r="C12" s="29" t="s">
        <v>282</v>
      </c>
      <c r="D12" s="14"/>
      <c r="E12" s="29" t="s">
        <v>283</v>
      </c>
      <c r="F12" s="14"/>
      <c r="G12" s="10"/>
      <c r="H12" s="154">
        <v>0.41666666666666669</v>
      </c>
      <c r="I12" s="74" t="s">
        <v>281</v>
      </c>
      <c r="J12" s="29"/>
      <c r="K12" s="102"/>
    </row>
    <row r="13" spans="1:11">
      <c r="A13" s="9">
        <v>8</v>
      </c>
      <c r="B13" s="58"/>
      <c r="C13" s="29"/>
      <c r="D13" s="14"/>
      <c r="E13" s="29"/>
      <c r="F13" s="14"/>
      <c r="G13" s="14"/>
      <c r="H13" s="154"/>
      <c r="I13" s="74"/>
      <c r="J13" s="29"/>
      <c r="K13" s="102"/>
    </row>
    <row r="14" spans="1:11">
      <c r="A14" s="9">
        <v>9</v>
      </c>
      <c r="B14" s="58"/>
      <c r="C14" s="29"/>
      <c r="D14" s="14"/>
      <c r="E14" s="29"/>
      <c r="F14" s="14"/>
      <c r="G14" s="10"/>
      <c r="H14" s="155"/>
      <c r="I14" s="74"/>
      <c r="J14" s="29"/>
      <c r="K14" s="102"/>
    </row>
    <row r="15" spans="1:11">
      <c r="A15" s="9">
        <v>10</v>
      </c>
      <c r="B15" s="58"/>
      <c r="C15" s="29"/>
      <c r="D15" s="14"/>
      <c r="E15" s="29"/>
      <c r="F15" s="14"/>
      <c r="G15" s="14"/>
      <c r="H15" s="154"/>
      <c r="I15" s="74"/>
      <c r="J15" s="29"/>
      <c r="K15" s="102"/>
    </row>
    <row r="16" spans="1:11">
      <c r="A16" s="9">
        <v>11</v>
      </c>
      <c r="B16" s="58"/>
      <c r="C16" s="29"/>
      <c r="D16" s="14"/>
      <c r="E16" s="29"/>
      <c r="F16" s="14"/>
      <c r="G16" s="10"/>
      <c r="H16" s="155"/>
      <c r="I16" s="74"/>
      <c r="J16" s="29"/>
      <c r="K16" s="102"/>
    </row>
    <row r="17" spans="1:11">
      <c r="A17" s="9">
        <v>12</v>
      </c>
      <c r="B17" s="58"/>
      <c r="C17" s="29"/>
      <c r="D17" s="14"/>
      <c r="E17" s="29"/>
      <c r="F17" s="14"/>
      <c r="G17" s="14"/>
      <c r="H17" s="154"/>
      <c r="I17" s="74"/>
      <c r="J17" s="29"/>
      <c r="K17" s="102"/>
    </row>
    <row r="18" spans="1:11">
      <c r="A18" s="9">
        <v>13</v>
      </c>
      <c r="B18" s="58"/>
      <c r="C18" s="29"/>
      <c r="D18" s="14"/>
      <c r="E18" s="29"/>
      <c r="F18" s="14"/>
      <c r="G18" s="10"/>
      <c r="H18" s="155"/>
      <c r="I18" s="74"/>
      <c r="J18" s="29"/>
      <c r="K18" s="102"/>
    </row>
    <row r="19" spans="1:11">
      <c r="A19" s="9"/>
      <c r="B19" s="47"/>
      <c r="C19" s="14"/>
      <c r="D19" s="14"/>
      <c r="E19" s="14"/>
      <c r="F19" s="14"/>
      <c r="G19" s="14"/>
      <c r="H19" s="154"/>
      <c r="I19" s="74"/>
      <c r="J19" s="64" t="s">
        <v>48</v>
      </c>
      <c r="K19" s="102">
        <f>SUM(K6-K18)</f>
        <v>0</v>
      </c>
    </row>
    <row r="20" spans="1:11" ht="15.75">
      <c r="A20" s="120" t="s">
        <v>12</v>
      </c>
      <c r="H20" s="2"/>
    </row>
    <row r="21" spans="1:11">
      <c r="A21" s="46" t="s">
        <v>27</v>
      </c>
      <c r="B21" s="46" t="s">
        <v>9</v>
      </c>
      <c r="C21" s="46" t="s">
        <v>28</v>
      </c>
      <c r="D21" s="46" t="s">
        <v>29</v>
      </c>
      <c r="E21" s="46" t="s">
        <v>30</v>
      </c>
      <c r="F21" s="46" t="s">
        <v>31</v>
      </c>
      <c r="G21" s="46" t="s">
        <v>32</v>
      </c>
      <c r="H21" s="9" t="s">
        <v>33</v>
      </c>
      <c r="I21" s="46" t="s">
        <v>34</v>
      </c>
      <c r="J21" s="46" t="s">
        <v>35</v>
      </c>
      <c r="K21" s="46" t="s">
        <v>36</v>
      </c>
    </row>
    <row r="22" spans="1:11">
      <c r="A22" s="38">
        <v>1</v>
      </c>
      <c r="B22" s="58">
        <v>45207</v>
      </c>
      <c r="C22" s="14" t="s">
        <v>273</v>
      </c>
      <c r="D22" s="14"/>
      <c r="E22" s="14" t="s">
        <v>274</v>
      </c>
      <c r="F22" s="14"/>
      <c r="G22" s="19"/>
      <c r="H22" s="154">
        <v>0.41666666666666669</v>
      </c>
      <c r="I22" s="74" t="s">
        <v>273</v>
      </c>
      <c r="J22" s="26"/>
      <c r="K22" s="102"/>
    </row>
    <row r="23" spans="1:11">
      <c r="A23" s="9">
        <v>2</v>
      </c>
      <c r="B23" s="58">
        <v>45242</v>
      </c>
      <c r="C23" s="14" t="s">
        <v>278</v>
      </c>
      <c r="D23" s="14"/>
      <c r="E23" s="14" t="s">
        <v>279</v>
      </c>
      <c r="F23" s="14"/>
      <c r="G23" s="14"/>
      <c r="H23" s="154">
        <v>0.53125</v>
      </c>
      <c r="I23" s="74" t="s">
        <v>280</v>
      </c>
      <c r="J23" s="26"/>
      <c r="K23" s="102"/>
    </row>
    <row r="24" spans="1:11">
      <c r="A24" s="9">
        <v>3</v>
      </c>
      <c r="B24" s="58">
        <v>45312</v>
      </c>
      <c r="C24" s="14" t="s">
        <v>284</v>
      </c>
      <c r="D24" s="14"/>
      <c r="E24" s="14" t="s">
        <v>285</v>
      </c>
      <c r="F24" s="14"/>
      <c r="G24" s="10"/>
      <c r="H24" s="155">
        <v>0.41666666666666669</v>
      </c>
      <c r="I24" s="74" t="s">
        <v>286</v>
      </c>
      <c r="J24" s="29"/>
      <c r="K24" s="102"/>
    </row>
    <row r="25" spans="1:11">
      <c r="A25" s="9">
        <v>4</v>
      </c>
      <c r="B25" s="58">
        <v>45347</v>
      </c>
      <c r="C25" s="14" t="s">
        <v>288</v>
      </c>
      <c r="D25" s="14"/>
      <c r="E25" s="14" t="s">
        <v>289</v>
      </c>
      <c r="F25" s="14"/>
      <c r="G25" s="14"/>
      <c r="H25" s="155">
        <v>0.41666666666666669</v>
      </c>
      <c r="I25" s="74" t="s">
        <v>290</v>
      </c>
      <c r="J25" s="29"/>
      <c r="K25" s="102"/>
    </row>
    <row r="26" spans="1:11">
      <c r="A26" s="9">
        <v>5</v>
      </c>
      <c r="B26" s="58">
        <v>45368</v>
      </c>
      <c r="C26" s="29" t="s">
        <v>292</v>
      </c>
      <c r="D26" s="14"/>
      <c r="E26" s="29" t="s">
        <v>291</v>
      </c>
      <c r="F26" s="14"/>
      <c r="G26" s="14"/>
      <c r="H26" s="154">
        <v>0.5625</v>
      </c>
      <c r="I26" s="74" t="s">
        <v>293</v>
      </c>
      <c r="J26" s="29"/>
      <c r="K26" s="102"/>
    </row>
    <row r="27" spans="1:11">
      <c r="A27" s="38">
        <v>6</v>
      </c>
      <c r="B27" s="58">
        <v>45403</v>
      </c>
      <c r="C27" s="29" t="s">
        <v>282</v>
      </c>
      <c r="D27" s="14"/>
      <c r="E27" s="29" t="s">
        <v>283</v>
      </c>
      <c r="F27" s="14"/>
      <c r="G27" s="10"/>
      <c r="H27" s="154">
        <v>0.41666666666666669</v>
      </c>
      <c r="I27" s="74" t="s">
        <v>281</v>
      </c>
      <c r="J27" s="157" t="s">
        <v>294</v>
      </c>
      <c r="K27" s="102"/>
    </row>
    <row r="28" spans="1:11">
      <c r="A28" s="9">
        <v>7</v>
      </c>
      <c r="B28" s="58"/>
      <c r="C28" s="14"/>
      <c r="D28" s="14"/>
      <c r="E28" s="14"/>
      <c r="F28" s="14"/>
      <c r="G28" s="14"/>
      <c r="H28" s="154"/>
      <c r="I28" s="74"/>
      <c r="J28" s="29"/>
      <c r="K28" s="102"/>
    </row>
    <row r="29" spans="1:11">
      <c r="A29" s="9">
        <v>8</v>
      </c>
      <c r="B29" s="58"/>
      <c r="C29" s="14"/>
      <c r="D29" s="14"/>
      <c r="E29" s="14"/>
      <c r="F29" s="14"/>
      <c r="G29" s="14"/>
      <c r="H29" s="154"/>
      <c r="I29" s="74"/>
      <c r="J29" s="29"/>
      <c r="K29" s="102"/>
    </row>
    <row r="30" spans="1:11">
      <c r="A30" s="9">
        <v>9</v>
      </c>
      <c r="B30" s="58"/>
      <c r="C30" s="14"/>
      <c r="D30" s="14"/>
      <c r="E30" s="14"/>
      <c r="F30" s="14"/>
      <c r="G30" s="10"/>
      <c r="H30" s="155"/>
      <c r="I30" s="74"/>
      <c r="J30" s="29"/>
      <c r="K30" s="102"/>
    </row>
    <row r="31" spans="1:11">
      <c r="A31" s="9">
        <v>10</v>
      </c>
      <c r="B31" s="58"/>
      <c r="C31" s="14"/>
      <c r="D31" s="14"/>
      <c r="E31" s="14"/>
      <c r="F31" s="14"/>
      <c r="G31" s="14"/>
      <c r="H31" s="154"/>
      <c r="I31" s="74"/>
      <c r="J31" s="29"/>
      <c r="K31" s="102"/>
    </row>
    <row r="32" spans="1:11">
      <c r="A32" s="9">
        <v>11</v>
      </c>
      <c r="B32" s="58"/>
      <c r="C32" s="14"/>
      <c r="D32" s="14"/>
      <c r="E32" s="14"/>
      <c r="F32" s="14"/>
      <c r="G32" s="10"/>
      <c r="H32" s="155"/>
      <c r="I32" s="74"/>
      <c r="J32" s="29"/>
      <c r="K32" s="102"/>
    </row>
    <row r="33" spans="1:11">
      <c r="A33" s="9">
        <v>12</v>
      </c>
      <c r="B33" s="58"/>
      <c r="C33" s="14"/>
      <c r="D33" s="14"/>
      <c r="E33" s="14"/>
      <c r="F33" s="14"/>
      <c r="G33" s="14"/>
      <c r="H33" s="154"/>
      <c r="I33" s="74"/>
      <c r="J33" s="29"/>
      <c r="K33" s="102"/>
    </row>
    <row r="34" spans="1:11">
      <c r="A34" s="9">
        <v>13</v>
      </c>
      <c r="B34" s="58"/>
      <c r="C34" s="14"/>
      <c r="D34" s="14"/>
      <c r="E34" s="14"/>
      <c r="F34" s="14"/>
      <c r="G34" s="10"/>
      <c r="H34" s="155"/>
      <c r="I34" s="74"/>
      <c r="J34" s="29"/>
      <c r="K34" s="102"/>
    </row>
    <row r="35" spans="1:11">
      <c r="A35" s="9"/>
      <c r="B35" s="47"/>
      <c r="C35" s="14"/>
      <c r="D35" s="14"/>
      <c r="E35" s="14"/>
      <c r="F35" s="14"/>
      <c r="G35" s="14"/>
      <c r="H35" s="154"/>
      <c r="I35" s="74"/>
      <c r="J35" s="64" t="s">
        <v>48</v>
      </c>
      <c r="K35" s="102">
        <f>SUM(K2-K34)</f>
        <v>0</v>
      </c>
    </row>
    <row r="36" spans="1:11" ht="15.75">
      <c r="A36" s="121"/>
      <c r="B36" s="122"/>
      <c r="C36" s="122"/>
      <c r="D36" s="122"/>
      <c r="E36" s="122"/>
      <c r="F36" s="122"/>
      <c r="G36" s="122"/>
      <c r="H36" s="156"/>
      <c r="I36" s="123"/>
      <c r="J36" s="122"/>
      <c r="K36" s="124"/>
    </row>
  </sheetData>
  <pageMargins left="0.7" right="0.7" top="0.75" bottom="0.75" header="0.3" footer="0.3"/>
  <pageSetup paperSize="9" orientation="landscape" horizontalDpi="300" verticalDpi="300" r:id="rId1"/>
  <tableParts count="2">
    <tablePart r:id="rId2"/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989b670-7383-44e8-a67f-5329bb8c16ff" xsi:nil="true"/>
    <lcf76f155ced4ddcb4097134ff3c332f xmlns="c6157f80-fbc8-467f-8da4-2950fcef171d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ED91A93354E784EAC1D8F1460FFDA25" ma:contentTypeVersion="22" ma:contentTypeDescription="Een nieuw document maken." ma:contentTypeScope="" ma:versionID="ee2f3a807441e118a2ec1751a695f109">
  <xsd:schema xmlns:xsd="http://www.w3.org/2001/XMLSchema" xmlns:xs="http://www.w3.org/2001/XMLSchema" xmlns:p="http://schemas.microsoft.com/office/2006/metadata/properties" xmlns:ns2="c6157f80-fbc8-467f-8da4-2950fcef171d" xmlns:ns3="038e7df3-7666-433e-be39-fbf4c15056ac" xmlns:ns4="9989b670-7383-44e8-a67f-5329bb8c16ff" targetNamespace="http://schemas.microsoft.com/office/2006/metadata/properties" ma:root="true" ma:fieldsID="c8ffe714566a9ad3187e6752f39e3bfc" ns2:_="" ns3:_="" ns4:_="">
    <xsd:import namespace="c6157f80-fbc8-467f-8da4-2950fcef171d"/>
    <xsd:import namespace="038e7df3-7666-433e-be39-fbf4c15056ac"/>
    <xsd:import namespace="9989b670-7383-44e8-a67f-5329bb8c16f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4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6157f80-fbc8-467f-8da4-2950fcef171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Afbeeldingtags" ma:readOnly="false" ma:fieldId="{5cf76f15-5ced-4ddc-b409-7134ff3c332f}" ma:taxonomyMulti="true" ma:sspId="f9b57c61-6a1b-4257-a558-260bb218f3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8e7df3-7666-433e-be39-fbf4c15056ac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Gedeeld met" ma:SearchPeopleOnly="false" ma:SharePointGroup="0" ma:internalName="SharedWithUsers" ma:readOnly="tru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989b670-7383-44e8-a67f-5329bb8c16ff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47bde08b-3bf7-43fb-8d46-f1cceb3cce44}" ma:internalName="TaxCatchAll" ma:showField="CatchAllData" ma:web="9989b670-7383-44e8-a67f-5329bb8c16f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6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940F670-26BD-437D-BEB3-215D8C63D5F4}">
  <ds:schemaRefs>
    <ds:schemaRef ds:uri="http://schemas.microsoft.com/office/2006/metadata/properties"/>
    <ds:schemaRef ds:uri="http://schemas.microsoft.com/office/infopath/2007/PartnerControls"/>
    <ds:schemaRef ds:uri="9989b670-7383-44e8-a67f-5329bb8c16ff"/>
    <ds:schemaRef ds:uri="c6157f80-fbc8-467f-8da4-2950fcef171d"/>
  </ds:schemaRefs>
</ds:datastoreItem>
</file>

<file path=customXml/itemProps2.xml><?xml version="1.0" encoding="utf-8"?>
<ds:datastoreItem xmlns:ds="http://schemas.openxmlformats.org/officeDocument/2006/customXml" ds:itemID="{7869EC06-78A8-481D-8E1D-AF5761E25D4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B9FBA38-446E-4D12-8437-73B0D597C77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6157f80-fbc8-467f-8da4-2950fcef171d"/>
    <ds:schemaRef ds:uri="038e7df3-7666-433e-be39-fbf4c15056ac"/>
    <ds:schemaRef ds:uri="9989b670-7383-44e8-a67f-5329bb8c16f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15</vt:i4>
      </vt:variant>
      <vt:variant>
        <vt:lpstr>Benoemde bereiken</vt:lpstr>
      </vt:variant>
      <vt:variant>
        <vt:i4>1</vt:i4>
      </vt:variant>
    </vt:vector>
  </HeadingPairs>
  <TitlesOfParts>
    <vt:vector size="16" baseType="lpstr">
      <vt:lpstr>Toernooikalender zon</vt:lpstr>
      <vt:lpstr>Toernooikalender zat</vt:lpstr>
      <vt:lpstr>Den Bosch</vt:lpstr>
      <vt:lpstr>Eindhoven</vt:lpstr>
      <vt:lpstr>Boxmeer 1-3</vt:lpstr>
      <vt:lpstr>Boxmeer 4-6</vt:lpstr>
      <vt:lpstr>NML 1-3</vt:lpstr>
      <vt:lpstr>NML 4-6</vt:lpstr>
      <vt:lpstr>Kempen</vt:lpstr>
      <vt:lpstr>Alblasserwaard</vt:lpstr>
      <vt:lpstr>Zuid Limburg</vt:lpstr>
      <vt:lpstr>Rotterdam</vt:lpstr>
      <vt:lpstr>West Brabant</vt:lpstr>
      <vt:lpstr>Midden Brabant</vt:lpstr>
      <vt:lpstr>Zeeland</vt:lpstr>
      <vt:lpstr>'Toernooikalender zon'!Afdrukbereik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Anne Wil van Tongeren</dc:creator>
  <cp:keywords/>
  <dc:description/>
  <cp:lastModifiedBy>Jeroen Ros</cp:lastModifiedBy>
  <cp:revision/>
  <dcterms:created xsi:type="dcterms:W3CDTF">2019-04-24T12:41:33Z</dcterms:created>
  <dcterms:modified xsi:type="dcterms:W3CDTF">2023-10-17T13:06:04Z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0x010100EED91A93354E784EAC1D8F1460FFDA25</vt:lpwstr>
  </property>
  <property fmtid="{D5CDD505-2E9C-101B-9397-08002B2CF9AE}" pid="3" name="_ExtendedDescription">
    <vt:lpwstr/>
  </property>
  <property fmtid="{D5CDD505-2E9C-101B-9397-08002B2CF9AE}" pid="4" name="MediaServiceImageTags">
    <vt:lpwstr/>
  </property>
</Properties>
</file>